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5 ФК\5 ФК\В Управление 5 ФК\"/>
    </mc:Choice>
  </mc:AlternateContent>
  <bookViews>
    <workbookView xWindow="0" yWindow="0" windowWidth="20490" windowHeight="7530" tabRatio="743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52511"/>
</workbook>
</file>

<file path=xl/calcChain.xml><?xml version="1.0" encoding="utf-8"?>
<calcChain xmlns="http://schemas.openxmlformats.org/spreadsheetml/2006/main">
  <c r="AD8" i="16" l="1"/>
  <c r="I248" i="21" l="1"/>
  <c r="H248" i="21"/>
  <c r="G248" i="21"/>
  <c r="F248" i="21"/>
  <c r="E248" i="21"/>
  <c r="I247" i="21"/>
  <c r="H247" i="21"/>
  <c r="G247" i="21"/>
  <c r="F247" i="21"/>
  <c r="E247" i="21"/>
  <c r="I246" i="21"/>
  <c r="H246" i="21"/>
  <c r="G246" i="21"/>
  <c r="F246" i="21"/>
  <c r="E246" i="21"/>
  <c r="I245" i="21"/>
  <c r="H245" i="21"/>
  <c r="G245" i="21"/>
  <c r="F245" i="21"/>
  <c r="E245" i="21"/>
  <c r="I244" i="21"/>
  <c r="H244" i="21"/>
  <c r="G244" i="21"/>
  <c r="F244" i="21"/>
  <c r="E244" i="21"/>
  <c r="I243" i="21"/>
  <c r="H243" i="21"/>
  <c r="G243" i="21"/>
  <c r="F243" i="21"/>
  <c r="E243" i="21"/>
  <c r="I242" i="21"/>
  <c r="H242" i="21"/>
  <c r="G242" i="21"/>
  <c r="F242" i="21"/>
  <c r="E242" i="21"/>
  <c r="I241" i="21"/>
  <c r="H241" i="21"/>
  <c r="G241" i="21"/>
  <c r="F241" i="21"/>
  <c r="E241" i="21"/>
  <c r="I240" i="21"/>
  <c r="H240" i="21"/>
  <c r="G240" i="21"/>
  <c r="F240" i="21"/>
  <c r="E240" i="21"/>
  <c r="I239" i="21"/>
  <c r="H239" i="21"/>
  <c r="G239" i="21"/>
  <c r="F239" i="21"/>
  <c r="E239" i="21"/>
  <c r="I238" i="21"/>
  <c r="H238" i="21"/>
  <c r="G238" i="21"/>
  <c r="F238" i="21"/>
  <c r="E238" i="21"/>
  <c r="I237" i="21"/>
  <c r="H237" i="21"/>
  <c r="G237" i="21"/>
  <c r="F237" i="21"/>
  <c r="E237" i="21"/>
  <c r="I235" i="21"/>
  <c r="H235" i="21"/>
  <c r="G235" i="21"/>
  <c r="F235" i="21"/>
  <c r="E235" i="21"/>
  <c r="I234" i="21"/>
  <c r="H234" i="21"/>
  <c r="G234" i="21"/>
  <c r="F234" i="21"/>
  <c r="E234" i="21"/>
  <c r="I232" i="21"/>
  <c r="H232" i="21"/>
  <c r="G232" i="21"/>
  <c r="F232" i="21"/>
  <c r="E232" i="21"/>
  <c r="I231" i="21"/>
  <c r="H231" i="21"/>
  <c r="G231" i="21"/>
  <c r="F231" i="21"/>
  <c r="E231" i="21"/>
  <c r="I230" i="21"/>
  <c r="H230" i="21"/>
  <c r="G230" i="21"/>
  <c r="F230" i="21"/>
  <c r="E230" i="21"/>
  <c r="I229" i="21"/>
  <c r="H229" i="21"/>
  <c r="G229" i="21"/>
  <c r="F229" i="21"/>
  <c r="E229" i="21"/>
  <c r="I228" i="21"/>
  <c r="H228" i="21"/>
  <c r="G228" i="21"/>
  <c r="F228" i="21"/>
  <c r="E228" i="21"/>
  <c r="I226" i="21"/>
  <c r="H226" i="21"/>
  <c r="G226" i="21"/>
  <c r="F226" i="21"/>
  <c r="E226" i="21"/>
  <c r="I225" i="21"/>
  <c r="H225" i="21"/>
  <c r="G225" i="21"/>
  <c r="F225" i="21"/>
  <c r="E225" i="21"/>
  <c r="I224" i="21"/>
  <c r="H224" i="21"/>
  <c r="G224" i="21"/>
  <c r="F224" i="21"/>
  <c r="E224" i="21"/>
  <c r="I223" i="21"/>
  <c r="H223" i="21"/>
  <c r="G223" i="21"/>
  <c r="F223" i="21"/>
  <c r="E223" i="21"/>
  <c r="I222" i="21"/>
  <c r="H222" i="21"/>
  <c r="G222" i="21"/>
  <c r="F222" i="21"/>
  <c r="E222" i="21"/>
  <c r="I220" i="21"/>
  <c r="H220" i="21"/>
  <c r="G220" i="21"/>
  <c r="F220" i="21"/>
  <c r="E220" i="21"/>
  <c r="I219" i="21"/>
  <c r="H219" i="21"/>
  <c r="G219" i="21"/>
  <c r="F219" i="21"/>
  <c r="E219" i="21"/>
  <c r="I218" i="21"/>
  <c r="H218" i="21"/>
  <c r="G218" i="21"/>
  <c r="F218" i="21"/>
  <c r="E218" i="21"/>
  <c r="I217" i="21"/>
  <c r="H217" i="21"/>
  <c r="G217" i="21"/>
  <c r="F217" i="21"/>
  <c r="E217" i="21"/>
  <c r="I216" i="21"/>
  <c r="H216" i="21"/>
  <c r="G216" i="21"/>
  <c r="F216" i="21"/>
  <c r="E216" i="21"/>
  <c r="I215" i="21"/>
  <c r="H215" i="21"/>
  <c r="G215" i="21"/>
  <c r="F215" i="21"/>
  <c r="E215" i="21"/>
  <c r="I214" i="21"/>
  <c r="H214" i="21"/>
  <c r="G214" i="21"/>
  <c r="F214" i="21"/>
  <c r="E214" i="21"/>
  <c r="I213" i="21"/>
  <c r="H213" i="21"/>
  <c r="G213" i="21"/>
  <c r="F213" i="21"/>
  <c r="E213" i="21"/>
  <c r="I211" i="21"/>
  <c r="H211" i="21"/>
  <c r="G211" i="21"/>
  <c r="F211" i="21"/>
  <c r="E211" i="21"/>
  <c r="I210" i="21"/>
  <c r="H210" i="21"/>
  <c r="G210" i="21"/>
  <c r="F210" i="21"/>
  <c r="E210" i="21"/>
  <c r="I209" i="21"/>
  <c r="H209" i="21"/>
  <c r="G209" i="21"/>
  <c r="F209" i="21"/>
  <c r="E209" i="21"/>
  <c r="I208" i="21"/>
  <c r="H208" i="21"/>
  <c r="G208" i="21"/>
  <c r="F208" i="21"/>
  <c r="E208" i="21"/>
  <c r="I207" i="21"/>
  <c r="H207" i="21"/>
  <c r="G207" i="21"/>
  <c r="F207" i="21"/>
  <c r="E207" i="21"/>
  <c r="I205" i="21"/>
  <c r="H205" i="21"/>
  <c r="G205" i="21"/>
  <c r="F205" i="21"/>
  <c r="E205" i="21"/>
  <c r="I204" i="21"/>
  <c r="H204" i="21"/>
  <c r="G204" i="21"/>
  <c r="F204" i="21"/>
  <c r="E204" i="21"/>
  <c r="I203" i="21"/>
  <c r="H203" i="21"/>
  <c r="G203" i="21"/>
  <c r="F203" i="21"/>
  <c r="E203" i="21"/>
  <c r="I202" i="21"/>
  <c r="H202" i="21"/>
  <c r="G202" i="21"/>
  <c r="F202" i="21"/>
  <c r="E202" i="21"/>
  <c r="I201" i="21"/>
  <c r="H201" i="21"/>
  <c r="G201" i="21"/>
  <c r="F201" i="21"/>
  <c r="E201" i="21"/>
  <c r="I200" i="21"/>
  <c r="H200" i="21"/>
  <c r="G200" i="21"/>
  <c r="F200" i="21"/>
  <c r="E200" i="21"/>
  <c r="I199" i="21"/>
  <c r="H199" i="21"/>
  <c r="G199" i="21"/>
  <c r="F199" i="21"/>
  <c r="E199" i="21"/>
  <c r="I198" i="21"/>
  <c r="H198" i="21"/>
  <c r="G198" i="21"/>
  <c r="F198" i="21"/>
  <c r="E198" i="21"/>
  <c r="I197" i="21"/>
  <c r="H197" i="21"/>
  <c r="G197" i="21"/>
  <c r="F197" i="21"/>
  <c r="E197" i="21"/>
  <c r="I195" i="21"/>
  <c r="H195" i="21"/>
  <c r="G195" i="21"/>
  <c r="F195" i="21"/>
  <c r="E195" i="21"/>
  <c r="I194" i="21"/>
  <c r="H194" i="21"/>
  <c r="G194" i="21"/>
  <c r="F194" i="21"/>
  <c r="E194" i="21"/>
  <c r="I193" i="21"/>
  <c r="H193" i="21"/>
  <c r="G193" i="21"/>
  <c r="F193" i="21"/>
  <c r="E193" i="21"/>
  <c r="I192" i="21"/>
  <c r="H192" i="21"/>
  <c r="G192" i="21"/>
  <c r="F192" i="21"/>
  <c r="E192" i="21"/>
  <c r="I191" i="21"/>
  <c r="H191" i="21"/>
  <c r="G191" i="21"/>
  <c r="F191" i="21"/>
  <c r="E191" i="21"/>
  <c r="I189" i="21"/>
  <c r="H189" i="21"/>
  <c r="G189" i="21"/>
  <c r="F189" i="21"/>
  <c r="E189" i="21"/>
  <c r="I188" i="21"/>
  <c r="H188" i="21"/>
  <c r="G188" i="21"/>
  <c r="F188" i="21"/>
  <c r="E188" i="21"/>
  <c r="I187" i="21"/>
  <c r="H187" i="21"/>
  <c r="G187" i="21"/>
  <c r="F187" i="21"/>
  <c r="E187" i="21"/>
  <c r="I186" i="21"/>
  <c r="H186" i="21"/>
  <c r="G186" i="21"/>
  <c r="F186" i="21"/>
  <c r="E186" i="21"/>
  <c r="I185" i="21"/>
  <c r="H185" i="21"/>
  <c r="G185" i="21"/>
  <c r="F185" i="21"/>
  <c r="E185" i="21"/>
  <c r="I184" i="21"/>
  <c r="H184" i="21"/>
  <c r="G184" i="21"/>
  <c r="F184" i="21"/>
  <c r="E184" i="21"/>
  <c r="I183" i="21"/>
  <c r="H183" i="21"/>
  <c r="G183" i="21"/>
  <c r="F183" i="21"/>
  <c r="E183" i="21"/>
  <c r="I182" i="21"/>
  <c r="H182" i="21"/>
  <c r="G182" i="21"/>
  <c r="F182" i="21"/>
  <c r="E182" i="21"/>
  <c r="I181" i="21"/>
  <c r="H181" i="21"/>
  <c r="G181" i="21"/>
  <c r="F181" i="21"/>
  <c r="E181" i="21"/>
  <c r="I180" i="21"/>
  <c r="H180" i="21"/>
  <c r="G180" i="21"/>
  <c r="F180" i="21"/>
  <c r="E180" i="21"/>
  <c r="I178" i="21"/>
  <c r="H178" i="21"/>
  <c r="G178" i="21"/>
  <c r="F178" i="21"/>
  <c r="E178" i="21"/>
  <c r="I177" i="21"/>
  <c r="H177" i="21"/>
  <c r="G177" i="21"/>
  <c r="F177" i="21"/>
  <c r="E177" i="21"/>
  <c r="I176" i="21"/>
  <c r="H176" i="21"/>
  <c r="G176" i="21"/>
  <c r="F176" i="21"/>
  <c r="E176" i="21"/>
  <c r="I175" i="21"/>
  <c r="H175" i="21"/>
  <c r="G175" i="21"/>
  <c r="F175" i="21"/>
  <c r="E175" i="21"/>
  <c r="I174" i="21"/>
  <c r="H174" i="21"/>
  <c r="G174" i="21"/>
  <c r="F174" i="21"/>
  <c r="E174" i="21"/>
  <c r="I173" i="21"/>
  <c r="H173" i="21"/>
  <c r="G173" i="21"/>
  <c r="F173" i="21"/>
  <c r="E173" i="21"/>
  <c r="I172" i="21"/>
  <c r="H172" i="21"/>
  <c r="G172" i="21"/>
  <c r="F172" i="21"/>
  <c r="E172" i="21"/>
  <c r="I171" i="21"/>
  <c r="H171" i="21"/>
  <c r="G171" i="21"/>
  <c r="F171" i="21"/>
  <c r="E171" i="21"/>
  <c r="I170" i="21"/>
  <c r="H170" i="21"/>
  <c r="G170" i="21"/>
  <c r="F170" i="21"/>
  <c r="E170" i="21"/>
  <c r="I169" i="21"/>
  <c r="H169" i="21"/>
  <c r="G169" i="21"/>
  <c r="F169" i="21"/>
  <c r="E169" i="21"/>
  <c r="I168" i="21"/>
  <c r="H168" i="21"/>
  <c r="G168" i="21"/>
  <c r="F168" i="21"/>
  <c r="E168" i="21"/>
  <c r="I167" i="21"/>
  <c r="H167" i="21"/>
  <c r="G167" i="21"/>
  <c r="F167" i="21"/>
  <c r="E167" i="21"/>
  <c r="I166" i="21"/>
  <c r="H166" i="21"/>
  <c r="G166" i="21"/>
  <c r="F166" i="21"/>
  <c r="E166" i="21"/>
  <c r="I165" i="21"/>
  <c r="H165" i="21"/>
  <c r="G165" i="21"/>
  <c r="F165" i="21"/>
  <c r="E165" i="21"/>
  <c r="I164" i="21"/>
  <c r="H164" i="21"/>
  <c r="G164" i="21"/>
  <c r="F164" i="21"/>
  <c r="E164" i="21"/>
  <c r="I163" i="21"/>
  <c r="H163" i="21"/>
  <c r="G163" i="21"/>
  <c r="F163" i="21"/>
  <c r="E163" i="21"/>
  <c r="I162" i="21"/>
  <c r="H162" i="21"/>
  <c r="G162" i="21"/>
  <c r="F162" i="21"/>
  <c r="E162" i="21"/>
  <c r="I161" i="21"/>
  <c r="H161" i="21"/>
  <c r="G161" i="21"/>
  <c r="F161" i="21"/>
  <c r="E161" i="21"/>
  <c r="I160" i="21"/>
  <c r="H160" i="21"/>
  <c r="G160" i="21"/>
  <c r="F160" i="21"/>
  <c r="E160" i="21"/>
  <c r="I159" i="21"/>
  <c r="H159" i="21"/>
  <c r="G159" i="21"/>
  <c r="F159" i="21"/>
  <c r="E159" i="21"/>
  <c r="I158" i="21"/>
  <c r="H158" i="21"/>
  <c r="G158" i="21"/>
  <c r="F158" i="21"/>
  <c r="E158" i="21"/>
  <c r="I157" i="21"/>
  <c r="H157" i="21"/>
  <c r="G157" i="21"/>
  <c r="F157" i="21"/>
  <c r="E157" i="21"/>
  <c r="I156" i="21"/>
  <c r="H156" i="21"/>
  <c r="G156" i="21"/>
  <c r="F156" i="21"/>
  <c r="E156" i="21"/>
  <c r="I155" i="21"/>
  <c r="H155" i="21"/>
  <c r="G155" i="21"/>
  <c r="F155" i="21"/>
  <c r="E155" i="21"/>
  <c r="I154" i="21"/>
  <c r="H154" i="21"/>
  <c r="G154" i="21"/>
  <c r="F154" i="21"/>
  <c r="E154" i="21"/>
  <c r="I153" i="21"/>
  <c r="H153" i="21"/>
  <c r="G153" i="21"/>
  <c r="F153" i="21"/>
  <c r="E153" i="21"/>
  <c r="I152" i="21"/>
  <c r="H152" i="21"/>
  <c r="G152" i="21"/>
  <c r="F152" i="21"/>
  <c r="E152" i="21"/>
  <c r="I151" i="21"/>
  <c r="H151" i="21"/>
  <c r="G151" i="21"/>
  <c r="F151" i="21"/>
  <c r="E151" i="21"/>
  <c r="I150" i="21"/>
  <c r="H150" i="21"/>
  <c r="G150" i="21"/>
  <c r="F150" i="21"/>
  <c r="E150" i="21"/>
  <c r="I149" i="21"/>
  <c r="H149" i="21"/>
  <c r="G149" i="21"/>
  <c r="F149" i="21"/>
  <c r="E149" i="21"/>
  <c r="I148" i="21"/>
  <c r="H148" i="21"/>
  <c r="G148" i="21"/>
  <c r="F148" i="21"/>
  <c r="E148" i="21"/>
  <c r="I147" i="21"/>
  <c r="H147" i="21"/>
  <c r="G147" i="21"/>
  <c r="F147" i="21"/>
  <c r="E147" i="21"/>
  <c r="I146" i="21"/>
  <c r="H146" i="21"/>
  <c r="G146" i="21"/>
  <c r="F146" i="21"/>
  <c r="E146" i="21"/>
  <c r="I145" i="21"/>
  <c r="H145" i="21"/>
  <c r="G145" i="21"/>
  <c r="F145" i="21"/>
  <c r="E145" i="21"/>
  <c r="I144" i="21"/>
  <c r="H144" i="21"/>
  <c r="G144" i="21"/>
  <c r="F144" i="21"/>
  <c r="E144" i="21"/>
  <c r="I143" i="21"/>
  <c r="H143" i="21"/>
  <c r="G143" i="21"/>
  <c r="F143" i="21"/>
  <c r="E143" i="21"/>
  <c r="I142" i="21"/>
  <c r="H142" i="21"/>
  <c r="G142" i="21"/>
  <c r="F142" i="21"/>
  <c r="E142" i="21"/>
  <c r="I140" i="21"/>
  <c r="H140" i="21"/>
  <c r="G140" i="21"/>
  <c r="F140" i="21"/>
  <c r="E140" i="21"/>
  <c r="I139" i="21"/>
  <c r="H139" i="21"/>
  <c r="G139" i="21"/>
  <c r="F139" i="21"/>
  <c r="E139" i="21"/>
  <c r="I138" i="21"/>
  <c r="H138" i="21"/>
  <c r="G138" i="21"/>
  <c r="F138" i="21"/>
  <c r="E138" i="21"/>
  <c r="I137" i="21"/>
  <c r="H137" i="21"/>
  <c r="G137" i="21"/>
  <c r="F137" i="21"/>
  <c r="E137" i="21"/>
  <c r="I136" i="21"/>
  <c r="H136" i="21"/>
  <c r="G136" i="21"/>
  <c r="F136" i="21"/>
  <c r="E136" i="21"/>
  <c r="I135" i="21"/>
  <c r="H135" i="21"/>
  <c r="G135" i="21"/>
  <c r="F135" i="21"/>
  <c r="E135" i="21"/>
  <c r="I134" i="21"/>
  <c r="H134" i="21"/>
  <c r="G134" i="21"/>
  <c r="F134" i="21"/>
  <c r="E134" i="21"/>
  <c r="I133" i="21"/>
  <c r="H133" i="21"/>
  <c r="G133" i="21"/>
  <c r="F133" i="21"/>
  <c r="E133" i="21"/>
  <c r="I131" i="21"/>
  <c r="H131" i="21"/>
  <c r="G131" i="21"/>
  <c r="F131" i="21"/>
  <c r="E131" i="21"/>
  <c r="I130" i="21"/>
  <c r="H130" i="21"/>
  <c r="G130" i="21"/>
  <c r="F130" i="21"/>
  <c r="E130" i="21"/>
  <c r="I129" i="21"/>
  <c r="H129" i="21"/>
  <c r="G129" i="21"/>
  <c r="F129" i="21"/>
  <c r="E129" i="21"/>
  <c r="I128" i="21"/>
  <c r="H128" i="21"/>
  <c r="G128" i="21"/>
  <c r="F128" i="21"/>
  <c r="E128" i="21"/>
  <c r="I127" i="21"/>
  <c r="H127" i="21"/>
  <c r="G127" i="21"/>
  <c r="F127" i="21"/>
  <c r="E127" i="21"/>
  <c r="I125" i="21"/>
  <c r="H125" i="21"/>
  <c r="G125" i="21"/>
  <c r="F125" i="21"/>
  <c r="E125" i="21"/>
  <c r="I124" i="21"/>
  <c r="H124" i="21"/>
  <c r="G124" i="21"/>
  <c r="F124" i="21"/>
  <c r="E124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E20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E6" i="28" l="1"/>
  <c r="H24" i="28" l="1"/>
  <c r="G24" i="28"/>
  <c r="F24" i="28"/>
  <c r="E24" i="28"/>
  <c r="H21" i="28"/>
  <c r="G21" i="28"/>
  <c r="F21" i="28"/>
  <c r="E21" i="28"/>
  <c r="H15" i="28"/>
  <c r="G15" i="28"/>
  <c r="F15" i="28"/>
  <c r="E15" i="28"/>
  <c r="K13" i="28"/>
  <c r="J13" i="28"/>
  <c r="K12" i="28"/>
  <c r="J12" i="28"/>
  <c r="K8" i="28"/>
  <c r="J8" i="28"/>
  <c r="K7" i="28"/>
  <c r="J7" i="28"/>
  <c r="H6" i="28"/>
  <c r="H5" i="28" s="1"/>
  <c r="G6" i="28"/>
  <c r="G5" i="28" s="1"/>
  <c r="F6" i="28"/>
  <c r="F5" i="28" s="1"/>
  <c r="E5" i="28"/>
  <c r="D28" i="28"/>
  <c r="D27" i="28"/>
  <c r="D26" i="28"/>
  <c r="D25" i="28"/>
  <c r="D23" i="28"/>
  <c r="D22" i="28"/>
  <c r="D20" i="28"/>
  <c r="D19" i="28"/>
  <c r="D18" i="28"/>
  <c r="D17" i="28"/>
  <c r="D16" i="28"/>
  <c r="D14" i="28"/>
  <c r="D13" i="28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 i="27"/>
  <c r="M22" i="27"/>
  <c r="L22" i="27"/>
  <c r="K22" i="27"/>
  <c r="K11" i="28" s="1"/>
  <c r="J22" i="27"/>
  <c r="I22" i="27"/>
  <c r="H22" i="27"/>
  <c r="G22" i="27"/>
  <c r="F22" i="27"/>
  <c r="E22" i="27"/>
  <c r="D22" i="27"/>
  <c r="N18" i="27"/>
  <c r="M18" i="27"/>
  <c r="L18" i="27"/>
  <c r="K18" i="27"/>
  <c r="J18" i="27"/>
  <c r="I18" i="27"/>
  <c r="H18" i="27"/>
  <c r="G18" i="27"/>
  <c r="F18" i="27"/>
  <c r="E18" i="27"/>
  <c r="D18" i="27"/>
  <c r="N15" i="27"/>
  <c r="N12" i="27" s="1"/>
  <c r="M15" i="27"/>
  <c r="M12" i="27" s="1"/>
  <c r="M11" i="27" s="1"/>
  <c r="L15" i="27"/>
  <c r="L12" i="27" s="1"/>
  <c r="K15" i="27"/>
  <c r="K12" i="27" s="1"/>
  <c r="J15" i="27"/>
  <c r="J12" i="27" s="1"/>
  <c r="I15" i="27"/>
  <c r="I12" i="27" s="1"/>
  <c r="H15" i="27"/>
  <c r="H12" i="27" s="1"/>
  <c r="G15" i="27"/>
  <c r="G12" i="27" s="1"/>
  <c r="F15" i="27"/>
  <c r="F12" i="27" s="1"/>
  <c r="E15" i="27"/>
  <c r="E12" i="27" s="1"/>
  <c r="E11" i="27" s="1"/>
  <c r="E28" i="27" s="1"/>
  <c r="D15" i="27"/>
  <c r="D12" i="27" s="1"/>
  <c r="P36" i="26"/>
  <c r="O36" i="26"/>
  <c r="N36" i="26"/>
  <c r="M36" i="26"/>
  <c r="L36" i="26"/>
  <c r="K36" i="26"/>
  <c r="I36" i="26"/>
  <c r="H36" i="26"/>
  <c r="G36" i="26"/>
  <c r="F36" i="26"/>
  <c r="P30" i="26"/>
  <c r="O30" i="26"/>
  <c r="N30" i="26"/>
  <c r="M30" i="26"/>
  <c r="L30" i="26"/>
  <c r="K30" i="26"/>
  <c r="I30" i="26"/>
  <c r="H30" i="26"/>
  <c r="G30" i="26"/>
  <c r="F30" i="26"/>
  <c r="P22" i="26"/>
  <c r="O22" i="26"/>
  <c r="N22" i="26"/>
  <c r="M22" i="26"/>
  <c r="L22" i="26"/>
  <c r="K22" i="26"/>
  <c r="I22" i="26"/>
  <c r="H22" i="26"/>
  <c r="G22" i="26"/>
  <c r="F22" i="26"/>
  <c r="P13" i="26"/>
  <c r="O13" i="26"/>
  <c r="N13" i="26"/>
  <c r="M13" i="26"/>
  <c r="L13" i="26"/>
  <c r="K13" i="26"/>
  <c r="I13" i="26"/>
  <c r="H13" i="26"/>
  <c r="G13" i="26"/>
  <c r="F13" i="26"/>
  <c r="P10" i="26"/>
  <c r="O10" i="26"/>
  <c r="O42" i="26" s="1"/>
  <c r="N10" i="26"/>
  <c r="N42" i="26" s="1"/>
  <c r="M10" i="26"/>
  <c r="M42" i="26" s="1"/>
  <c r="L10" i="26"/>
  <c r="K10" i="26"/>
  <c r="K42" i="26" s="1"/>
  <c r="I10" i="26"/>
  <c r="I42" i="26" s="1"/>
  <c r="H10" i="26"/>
  <c r="H42" i="26" s="1"/>
  <c r="G10" i="26"/>
  <c r="F10" i="26"/>
  <c r="J41" i="26"/>
  <c r="J40" i="26"/>
  <c r="J39" i="26"/>
  <c r="J38" i="26"/>
  <c r="J37" i="26"/>
  <c r="J35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20" i="26"/>
  <c r="J19" i="26"/>
  <c r="J18" i="26"/>
  <c r="J17" i="26"/>
  <c r="J16" i="26"/>
  <c r="J15" i="26"/>
  <c r="J14" i="26"/>
  <c r="J12" i="26"/>
  <c r="J11" i="26"/>
  <c r="J9" i="26"/>
  <c r="J8" i="26"/>
  <c r="E41" i="26"/>
  <c r="E40" i="26"/>
  <c r="D40" i="26" s="1"/>
  <c r="E39" i="26"/>
  <c r="D39" i="26" s="1"/>
  <c r="E38" i="26"/>
  <c r="D38" i="26" s="1"/>
  <c r="E37" i="26"/>
  <c r="E35" i="26"/>
  <c r="D35" i="26" s="1"/>
  <c r="E34" i="26"/>
  <c r="D34" i="26" s="1"/>
  <c r="E33" i="26"/>
  <c r="D33" i="26" s="1"/>
  <c r="E32" i="26"/>
  <c r="E31" i="26"/>
  <c r="D31" i="26" s="1"/>
  <c r="E29" i="26"/>
  <c r="D29" i="26" s="1"/>
  <c r="E28" i="26"/>
  <c r="D28" i="26" s="1"/>
  <c r="E27" i="26"/>
  <c r="E26" i="26"/>
  <c r="D26" i="26" s="1"/>
  <c r="E25" i="26"/>
  <c r="D25" i="26" s="1"/>
  <c r="E24" i="26"/>
  <c r="D24" i="26" s="1"/>
  <c r="E23" i="26"/>
  <c r="E21" i="26"/>
  <c r="D21" i="26" s="1"/>
  <c r="E20" i="26"/>
  <c r="D20" i="26" s="1"/>
  <c r="E19" i="26"/>
  <c r="D19" i="26" s="1"/>
  <c r="E18" i="26"/>
  <c r="E17" i="26"/>
  <c r="D17" i="26" s="1"/>
  <c r="E16" i="26"/>
  <c r="D16" i="26" s="1"/>
  <c r="E15" i="26"/>
  <c r="D15" i="26" s="1"/>
  <c r="E14" i="26"/>
  <c r="E12" i="26"/>
  <c r="E11" i="26"/>
  <c r="E10" i="26"/>
  <c r="E9" i="26"/>
  <c r="E8" i="26"/>
  <c r="D14" i="26" l="1"/>
  <c r="D18" i="26"/>
  <c r="D23" i="26"/>
  <c r="D27" i="26"/>
  <c r="D32" i="26"/>
  <c r="D37" i="26"/>
  <c r="D41" i="26"/>
  <c r="E13" i="26"/>
  <c r="J13" i="26"/>
  <c r="D21" i="28"/>
  <c r="L42" i="26"/>
  <c r="P42" i="26"/>
  <c r="J22" i="26"/>
  <c r="E30" i="26"/>
  <c r="J36" i="26"/>
  <c r="D11" i="27"/>
  <c r="D28" i="27" s="1"/>
  <c r="J11" i="27"/>
  <c r="J28" i="27" s="1"/>
  <c r="K10" i="28"/>
  <c r="D8" i="26"/>
  <c r="D12" i="26"/>
  <c r="J11" i="28"/>
  <c r="D11" i="26"/>
  <c r="F42" i="26"/>
  <c r="J30" i="26"/>
  <c r="J10" i="26"/>
  <c r="E22" i="26"/>
  <c r="J10" i="28"/>
  <c r="M28" i="27"/>
  <c r="F11" i="27"/>
  <c r="F28" i="27" s="1"/>
  <c r="G11" i="27"/>
  <c r="G28" i="27" s="1"/>
  <c r="D24" i="28"/>
  <c r="D15" i="28"/>
  <c r="J9" i="28"/>
  <c r="N11" i="27"/>
  <c r="N28" i="27" s="1"/>
  <c r="K9" i="28"/>
  <c r="D6" i="28"/>
  <c r="P28" i="27" s="1"/>
  <c r="D5" i="28"/>
  <c r="L11" i="27"/>
  <c r="L28" i="27" s="1"/>
  <c r="I11" i="27"/>
  <c r="I28" i="27" s="1"/>
  <c r="H11" i="27"/>
  <c r="H28" i="27" s="1"/>
  <c r="K11" i="27"/>
  <c r="K28" i="27" s="1"/>
  <c r="G42" i="26"/>
  <c r="E36" i="26"/>
  <c r="D36" i="26" s="1"/>
  <c r="D30" i="26"/>
  <c r="D9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M10" i="24"/>
  <c r="M29" i="24" s="1"/>
  <c r="L10" i="24"/>
  <c r="K10" i="24"/>
  <c r="K29" i="24" s="1"/>
  <c r="J10" i="24"/>
  <c r="I10" i="24"/>
  <c r="I29" i="24" s="1"/>
  <c r="H10" i="24"/>
  <c r="G10" i="24"/>
  <c r="G29" i="24" s="1"/>
  <c r="F10" i="24"/>
  <c r="E10" i="24"/>
  <c r="E29" i="24" s="1"/>
  <c r="D10" i="24"/>
  <c r="Q236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Q233" i="22"/>
  <c r="P233" i="22"/>
  <c r="O233" i="22"/>
  <c r="N233" i="22"/>
  <c r="M233" i="22"/>
  <c r="L233" i="22"/>
  <c r="K233" i="22"/>
  <c r="J233" i="22"/>
  <c r="I233" i="22"/>
  <c r="H233" i="22"/>
  <c r="G233" i="22"/>
  <c r="F233" i="22"/>
  <c r="E233" i="22"/>
  <c r="Q227" i="22"/>
  <c r="P227" i="22"/>
  <c r="O227" i="22"/>
  <c r="N227" i="22"/>
  <c r="M227" i="22"/>
  <c r="L227" i="22"/>
  <c r="K227" i="22"/>
  <c r="J227" i="22"/>
  <c r="I227" i="22"/>
  <c r="H227" i="22"/>
  <c r="G227" i="22"/>
  <c r="F227" i="22"/>
  <c r="E227" i="22"/>
  <c r="Q221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236" i="22"/>
  <c r="D233" i="22"/>
  <c r="D227" i="22"/>
  <c r="D221" i="22"/>
  <c r="D212" i="22"/>
  <c r="D206" i="22"/>
  <c r="D196" i="22"/>
  <c r="D190" i="22"/>
  <c r="D179" i="22"/>
  <c r="D141" i="22"/>
  <c r="D132" i="22"/>
  <c r="D126" i="22"/>
  <c r="D123" i="22"/>
  <c r="D115" i="22"/>
  <c r="D93" i="22"/>
  <c r="D87" i="22"/>
  <c r="D78" i="22"/>
  <c r="D64" i="22"/>
  <c r="D52" i="22"/>
  <c r="D45" i="22"/>
  <c r="D38" i="22"/>
  <c r="D25" i="22"/>
  <c r="D19" i="22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M236" i="21"/>
  <c r="L236" i="21"/>
  <c r="K236" i="21"/>
  <c r="J236" i="21"/>
  <c r="BG233" i="21"/>
  <c r="BF233" i="21"/>
  <c r="BE233" i="21"/>
  <c r="BD233" i="21"/>
  <c r="BC233" i="21"/>
  <c r="BB233" i="21"/>
  <c r="BA233" i="21"/>
  <c r="AZ233" i="21"/>
  <c r="AY233" i="21"/>
  <c r="AX233" i="21"/>
  <c r="AW233" i="21"/>
  <c r="AV233" i="21"/>
  <c r="AU233" i="21"/>
  <c r="AT233" i="21"/>
  <c r="AS233" i="21"/>
  <c r="AR233" i="21"/>
  <c r="AQ233" i="21"/>
  <c r="AP233" i="21"/>
  <c r="AO233" i="21"/>
  <c r="AN233" i="21"/>
  <c r="AM233" i="21"/>
  <c r="AL233" i="21"/>
  <c r="AK233" i="21"/>
  <c r="AJ233" i="21"/>
  <c r="AI233" i="21"/>
  <c r="AH233" i="21"/>
  <c r="AG233" i="21"/>
  <c r="AF233" i="21"/>
  <c r="AE233" i="21"/>
  <c r="AD233" i="21"/>
  <c r="AC233" i="21"/>
  <c r="AB233" i="21"/>
  <c r="AA233" i="21"/>
  <c r="Z233" i="21"/>
  <c r="Y233" i="21"/>
  <c r="X233" i="21"/>
  <c r="W233" i="21"/>
  <c r="V233" i="21"/>
  <c r="U233" i="21"/>
  <c r="T233" i="21"/>
  <c r="S233" i="21"/>
  <c r="R233" i="21"/>
  <c r="Q233" i="21"/>
  <c r="P233" i="21"/>
  <c r="O233" i="21"/>
  <c r="N233" i="21"/>
  <c r="M233" i="21"/>
  <c r="L233" i="21"/>
  <c r="K233" i="21"/>
  <c r="J233" i="21"/>
  <c r="BG227" i="21"/>
  <c r="BF227" i="21"/>
  <c r="BE227" i="21"/>
  <c r="BD227" i="21"/>
  <c r="BC227" i="21"/>
  <c r="BB227" i="21"/>
  <c r="BA227" i="21"/>
  <c r="AZ227" i="21"/>
  <c r="AY227" i="21"/>
  <c r="AX227" i="21"/>
  <c r="AW227" i="21"/>
  <c r="AV227" i="21"/>
  <c r="AU227" i="21"/>
  <c r="AT227" i="21"/>
  <c r="AS227" i="21"/>
  <c r="AR227" i="21"/>
  <c r="AQ227" i="21"/>
  <c r="AP227" i="21"/>
  <c r="AO227" i="21"/>
  <c r="AN227" i="21"/>
  <c r="AM227" i="21"/>
  <c r="AL227" i="21"/>
  <c r="AK227" i="21"/>
  <c r="AJ227" i="21"/>
  <c r="AI227" i="21"/>
  <c r="AH227" i="21"/>
  <c r="AG227" i="21"/>
  <c r="AF227" i="21"/>
  <c r="AE227" i="21"/>
  <c r="AD227" i="21"/>
  <c r="AC227" i="21"/>
  <c r="AB227" i="21"/>
  <c r="AA227" i="21"/>
  <c r="Z227" i="21"/>
  <c r="Y227" i="21"/>
  <c r="X227" i="21"/>
  <c r="W227" i="21"/>
  <c r="V227" i="21"/>
  <c r="U227" i="21"/>
  <c r="T227" i="21"/>
  <c r="S227" i="21"/>
  <c r="R227" i="21"/>
  <c r="Q227" i="21"/>
  <c r="P227" i="21"/>
  <c r="O227" i="21"/>
  <c r="N227" i="21"/>
  <c r="M227" i="21"/>
  <c r="L227" i="21"/>
  <c r="K227" i="21"/>
  <c r="J227" i="21"/>
  <c r="BG221" i="21"/>
  <c r="BF221" i="21"/>
  <c r="BE221" i="21"/>
  <c r="BD221" i="21"/>
  <c r="BC221" i="21"/>
  <c r="BB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AL221" i="21"/>
  <c r="AK221" i="21"/>
  <c r="AJ221" i="21"/>
  <c r="AI221" i="21"/>
  <c r="AH221" i="21"/>
  <c r="AG221" i="21"/>
  <c r="AF221" i="21"/>
  <c r="AE221" i="21"/>
  <c r="AD221" i="21"/>
  <c r="AC221" i="21"/>
  <c r="AB221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K212" i="21"/>
  <c r="J212" i="2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M206" i="21"/>
  <c r="L206" i="21"/>
  <c r="K206" i="21"/>
  <c r="J206" i="2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K196" i="21"/>
  <c r="J196" i="2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M190" i="21"/>
  <c r="L190" i="21"/>
  <c r="K190" i="21"/>
  <c r="J190" i="21"/>
  <c r="BG179" i="21"/>
  <c r="BF179" i="21"/>
  <c r="BE179" i="21"/>
  <c r="BD179" i="21"/>
  <c r="BC179" i="21"/>
  <c r="BB179" i="21"/>
  <c r="BA179" i="21"/>
  <c r="AZ179" i="21"/>
  <c r="AY179" i="21"/>
  <c r="AX179" i="21"/>
  <c r="AW179" i="21"/>
  <c r="AV179" i="21"/>
  <c r="AU179" i="21"/>
  <c r="AT179" i="21"/>
  <c r="AS179" i="21"/>
  <c r="AR179" i="21"/>
  <c r="AQ179" i="21"/>
  <c r="AP179" i="21"/>
  <c r="AO179" i="21"/>
  <c r="AN179" i="21"/>
  <c r="AM179" i="21"/>
  <c r="AL179" i="21"/>
  <c r="AK179" i="21"/>
  <c r="AJ179" i="21"/>
  <c r="AI179" i="21"/>
  <c r="AH179" i="21"/>
  <c r="AG179" i="21"/>
  <c r="AF179" i="21"/>
  <c r="AE179" i="21"/>
  <c r="AD179" i="21"/>
  <c r="AC179" i="21"/>
  <c r="AB179" i="2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M141" i="21"/>
  <c r="L141" i="21"/>
  <c r="K141" i="21"/>
  <c r="J141" i="2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AV115" i="21"/>
  <c r="AU115" i="21"/>
  <c r="AT115" i="21"/>
  <c r="AS115" i="21"/>
  <c r="AR115" i="21"/>
  <c r="AQ115" i="21"/>
  <c r="AP115" i="21"/>
  <c r="AO115" i="21"/>
  <c r="AN115" i="21"/>
  <c r="AM115" i="21"/>
  <c r="AL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R115" i="21"/>
  <c r="Q115" i="21"/>
  <c r="P115" i="21"/>
  <c r="O115" i="21"/>
  <c r="N115" i="21"/>
  <c r="M115" i="21"/>
  <c r="L115" i="21"/>
  <c r="K115" i="21"/>
  <c r="J115" i="21"/>
  <c r="BG93" i="21"/>
  <c r="BF93" i="21"/>
  <c r="BE93" i="21"/>
  <c r="BD93" i="21"/>
  <c r="BC93" i="21"/>
  <c r="BB93" i="21"/>
  <c r="BA93" i="21"/>
  <c r="AZ93" i="21"/>
  <c r="AY93" i="21"/>
  <c r="AX93" i="21"/>
  <c r="AW93" i="21"/>
  <c r="AV93" i="21"/>
  <c r="AU93" i="21"/>
  <c r="AT93" i="21"/>
  <c r="AS93" i="21"/>
  <c r="AR93" i="21"/>
  <c r="AQ93" i="21"/>
  <c r="AP93" i="21"/>
  <c r="AO93" i="21"/>
  <c r="AN93" i="21"/>
  <c r="AM93" i="21"/>
  <c r="AL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BG45" i="21"/>
  <c r="BF45" i="21"/>
  <c r="BE45" i="21"/>
  <c r="BD45" i="21"/>
  <c r="BC45" i="21"/>
  <c r="BB45" i="21"/>
  <c r="BA45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BG25" i="21"/>
  <c r="BF25" i="21"/>
  <c r="BE25" i="21"/>
  <c r="BD25" i="21"/>
  <c r="BC25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BG19" i="21"/>
  <c r="BF19" i="21"/>
  <c r="BE19" i="21"/>
  <c r="BE249" i="21" s="1"/>
  <c r="BD19" i="21"/>
  <c r="BD249" i="21" s="1"/>
  <c r="BC19" i="21"/>
  <c r="BB19" i="21"/>
  <c r="BA19" i="21"/>
  <c r="BA249" i="21" s="1"/>
  <c r="AZ19" i="21"/>
  <c r="AZ249" i="21" s="1"/>
  <c r="AY19" i="21"/>
  <c r="AX19" i="21"/>
  <c r="AW19" i="21"/>
  <c r="AW249" i="21" s="1"/>
  <c r="AV19" i="21"/>
  <c r="AV249" i="21" s="1"/>
  <c r="AU19" i="21"/>
  <c r="AT19" i="21"/>
  <c r="AS19" i="21"/>
  <c r="AS249" i="21" s="1"/>
  <c r="AR19" i="21"/>
  <c r="AR249" i="21" s="1"/>
  <c r="AQ19" i="21"/>
  <c r="AP19" i="21"/>
  <c r="AO19" i="21"/>
  <c r="AO249" i="21" s="1"/>
  <c r="AN19" i="21"/>
  <c r="AN249" i="21" s="1"/>
  <c r="AM19" i="21"/>
  <c r="AL19" i="21"/>
  <c r="AK19" i="21"/>
  <c r="AK249" i="21" s="1"/>
  <c r="AJ19" i="21"/>
  <c r="AJ249" i="21" s="1"/>
  <c r="AI19" i="21"/>
  <c r="AH19" i="21"/>
  <c r="AG19" i="21"/>
  <c r="AG249" i="21" s="1"/>
  <c r="AF19" i="21"/>
  <c r="AF249" i="21" s="1"/>
  <c r="AE19" i="21"/>
  <c r="AD19" i="21"/>
  <c r="AC19" i="21"/>
  <c r="AC249" i="21" s="1"/>
  <c r="AB19" i="21"/>
  <c r="AB249" i="21" s="1"/>
  <c r="AA19" i="21"/>
  <c r="Z19" i="21"/>
  <c r="Y19" i="21"/>
  <c r="Y249" i="21" s="1"/>
  <c r="X19" i="21"/>
  <c r="X249" i="21" s="1"/>
  <c r="W19" i="21"/>
  <c r="V19" i="21"/>
  <c r="U19" i="21"/>
  <c r="U249" i="21" s="1"/>
  <c r="T19" i="21"/>
  <c r="T249" i="21" s="1"/>
  <c r="S19" i="21"/>
  <c r="S249" i="21" s="1"/>
  <c r="R19" i="21"/>
  <c r="Q19" i="21"/>
  <c r="Q249" i="21" s="1"/>
  <c r="P19" i="21"/>
  <c r="P249" i="21" s="1"/>
  <c r="O19" i="21"/>
  <c r="O249" i="21" s="1"/>
  <c r="N19" i="21"/>
  <c r="M19" i="21"/>
  <c r="L19" i="21"/>
  <c r="K19" i="21"/>
  <c r="J19" i="21"/>
  <c r="E25" i="21" l="1"/>
  <c r="I25" i="21"/>
  <c r="G38" i="21"/>
  <c r="E45" i="21"/>
  <c r="I45" i="21"/>
  <c r="G52" i="21"/>
  <c r="E64" i="21"/>
  <c r="I64" i="21"/>
  <c r="G78" i="21"/>
  <c r="E87" i="21"/>
  <c r="I87" i="21"/>
  <c r="G93" i="21"/>
  <c r="E115" i="21"/>
  <c r="I115" i="21"/>
  <c r="G123" i="21"/>
  <c r="E126" i="21"/>
  <c r="I126" i="21"/>
  <c r="G132" i="21"/>
  <c r="E141" i="21"/>
  <c r="I141" i="21"/>
  <c r="E190" i="21"/>
  <c r="I190" i="21"/>
  <c r="G196" i="21"/>
  <c r="E206" i="21"/>
  <c r="I206" i="21"/>
  <c r="G212" i="21"/>
  <c r="D13" i="26"/>
  <c r="E221" i="21"/>
  <c r="I221" i="21"/>
  <c r="G227" i="21"/>
  <c r="E233" i="21"/>
  <c r="I233" i="21"/>
  <c r="G236" i="21"/>
  <c r="D249" i="22"/>
  <c r="F29" i="24"/>
  <c r="J29" i="24"/>
  <c r="N29" i="24"/>
  <c r="D22" i="26"/>
  <c r="E19" i="21"/>
  <c r="I19" i="21"/>
  <c r="G25" i="21"/>
  <c r="E38" i="21"/>
  <c r="I38" i="21"/>
  <c r="G45" i="21"/>
  <c r="E52" i="21"/>
  <c r="I52" i="21"/>
  <c r="G64" i="21"/>
  <c r="E78" i="21"/>
  <c r="I78" i="21"/>
  <c r="G87" i="21"/>
  <c r="E93" i="21"/>
  <c r="I93" i="21"/>
  <c r="G115" i="21"/>
  <c r="E123" i="21"/>
  <c r="I123" i="21"/>
  <c r="G126" i="21"/>
  <c r="E132" i="21"/>
  <c r="I132" i="21"/>
  <c r="G141" i="21"/>
  <c r="G190" i="21"/>
  <c r="E196" i="21"/>
  <c r="I196" i="21"/>
  <c r="G206" i="21"/>
  <c r="E212" i="21"/>
  <c r="I212" i="21"/>
  <c r="G221" i="21"/>
  <c r="E227" i="21"/>
  <c r="I227" i="21"/>
  <c r="G233" i="21"/>
  <c r="E236" i="21"/>
  <c r="I236" i="21"/>
  <c r="H29" i="24"/>
  <c r="L29" i="24"/>
  <c r="J42" i="26"/>
  <c r="W249" i="21"/>
  <c r="L249" i="21"/>
  <c r="G19" i="21"/>
  <c r="F179" i="21"/>
  <c r="H179" i="21"/>
  <c r="K249" i="21"/>
  <c r="F19" i="21"/>
  <c r="M249" i="21"/>
  <c r="H19" i="21"/>
  <c r="F25" i="21"/>
  <c r="H25" i="21"/>
  <c r="F38" i="21"/>
  <c r="H38" i="21"/>
  <c r="F45" i="21"/>
  <c r="H45" i="21"/>
  <c r="F52" i="21"/>
  <c r="H52" i="21"/>
  <c r="F64" i="21"/>
  <c r="H64" i="21"/>
  <c r="F78" i="21"/>
  <c r="H78" i="21"/>
  <c r="F87" i="21"/>
  <c r="H87" i="21"/>
  <c r="F93" i="21"/>
  <c r="H93" i="21"/>
  <c r="F115" i="21"/>
  <c r="H115" i="21"/>
  <c r="F123" i="21"/>
  <c r="H123" i="21"/>
  <c r="F126" i="21"/>
  <c r="H126" i="21"/>
  <c r="F132" i="21"/>
  <c r="H132" i="21"/>
  <c r="F141" i="21"/>
  <c r="H141" i="21"/>
  <c r="E179" i="21"/>
  <c r="G179" i="21"/>
  <c r="I179" i="21"/>
  <c r="F190" i="21"/>
  <c r="H190" i="21"/>
  <c r="F196" i="21"/>
  <c r="H196" i="21"/>
  <c r="F206" i="21"/>
  <c r="H206" i="21"/>
  <c r="F212" i="21"/>
  <c r="H212" i="21"/>
  <c r="F221" i="21"/>
  <c r="H221" i="21"/>
  <c r="F227" i="21"/>
  <c r="H227" i="21"/>
  <c r="F233" i="21"/>
  <c r="H233" i="21"/>
  <c r="F236" i="21"/>
  <c r="H236" i="21"/>
  <c r="J249" i="21"/>
  <c r="N249" i="21"/>
  <c r="R249" i="21"/>
  <c r="V249" i="21"/>
  <c r="Z249" i="21"/>
  <c r="AD249" i="21"/>
  <c r="AH249" i="21"/>
  <c r="AL249" i="21"/>
  <c r="AP249" i="21"/>
  <c r="AT249" i="21"/>
  <c r="AX249" i="21"/>
  <c r="BB249" i="21"/>
  <c r="BF249" i="21"/>
  <c r="H249" i="22"/>
  <c r="L249" i="22"/>
  <c r="P249" i="22"/>
  <c r="D29" i="24"/>
  <c r="D10" i="26"/>
  <c r="AA249" i="21"/>
  <c r="AE249" i="21"/>
  <c r="AI249" i="21"/>
  <c r="AM249" i="21"/>
  <c r="AQ249" i="21"/>
  <c r="AU249" i="21"/>
  <c r="AY249" i="21"/>
  <c r="BC249" i="21"/>
  <c r="E249" i="21" s="1"/>
  <c r="BG249" i="21"/>
  <c r="E249" i="22"/>
  <c r="I249" i="22"/>
  <c r="M249" i="22"/>
  <c r="Q249" i="22"/>
  <c r="G249" i="22"/>
  <c r="K249" i="22"/>
  <c r="O249" i="22"/>
  <c r="F249" i="22"/>
  <c r="J249" i="22"/>
  <c r="N249" i="22"/>
  <c r="E42" i="26"/>
  <c r="D42" i="26" s="1"/>
  <c r="J6" i="28"/>
  <c r="K6" i="28"/>
  <c r="E8" i="20"/>
  <c r="F8" i="20"/>
  <c r="I248" i="20"/>
  <c r="H248" i="20"/>
  <c r="G248" i="20"/>
  <c r="F248" i="20"/>
  <c r="E248" i="20"/>
  <c r="I247" i="20"/>
  <c r="H247" i="20"/>
  <c r="G247" i="20"/>
  <c r="F247" i="20"/>
  <c r="E247" i="20"/>
  <c r="I246" i="20"/>
  <c r="H246" i="20"/>
  <c r="G246" i="20"/>
  <c r="F246" i="20"/>
  <c r="E246" i="20"/>
  <c r="I245" i="20"/>
  <c r="H245" i="20"/>
  <c r="G245" i="20"/>
  <c r="F245" i="20"/>
  <c r="E245" i="20"/>
  <c r="I244" i="20"/>
  <c r="H244" i="20"/>
  <c r="G244" i="20"/>
  <c r="F244" i="20"/>
  <c r="E244" i="20"/>
  <c r="I243" i="20"/>
  <c r="H243" i="20"/>
  <c r="G243" i="20"/>
  <c r="F243" i="20"/>
  <c r="E243" i="20"/>
  <c r="I242" i="20"/>
  <c r="H242" i="20"/>
  <c r="G242" i="20"/>
  <c r="F242" i="20"/>
  <c r="E242" i="20"/>
  <c r="I241" i="20"/>
  <c r="H241" i="20"/>
  <c r="G241" i="20"/>
  <c r="F241" i="20"/>
  <c r="E241" i="20"/>
  <c r="I240" i="20"/>
  <c r="H240" i="20"/>
  <c r="G240" i="20"/>
  <c r="F240" i="20"/>
  <c r="E240" i="20"/>
  <c r="I239" i="20"/>
  <c r="H239" i="20"/>
  <c r="G239" i="20"/>
  <c r="F239" i="20"/>
  <c r="E239" i="20"/>
  <c r="I238" i="20"/>
  <c r="H238" i="20"/>
  <c r="G238" i="20"/>
  <c r="F238" i="20"/>
  <c r="E238" i="20"/>
  <c r="I237" i="20"/>
  <c r="H237" i="20"/>
  <c r="G237" i="20"/>
  <c r="F237" i="20"/>
  <c r="E237" i="20"/>
  <c r="I235" i="20"/>
  <c r="H235" i="20"/>
  <c r="G235" i="20"/>
  <c r="F235" i="20"/>
  <c r="E235" i="20"/>
  <c r="I234" i="20"/>
  <c r="H234" i="20"/>
  <c r="G234" i="20"/>
  <c r="F234" i="20"/>
  <c r="E234" i="20"/>
  <c r="I232" i="20"/>
  <c r="H232" i="20"/>
  <c r="G232" i="20"/>
  <c r="F232" i="20"/>
  <c r="E232" i="20"/>
  <c r="I231" i="20"/>
  <c r="H231" i="20"/>
  <c r="G231" i="20"/>
  <c r="F231" i="20"/>
  <c r="E231" i="20"/>
  <c r="I230" i="20"/>
  <c r="H230" i="20"/>
  <c r="G230" i="20"/>
  <c r="F230" i="20"/>
  <c r="E230" i="20"/>
  <c r="I229" i="20"/>
  <c r="H229" i="20"/>
  <c r="G229" i="20"/>
  <c r="F229" i="20"/>
  <c r="E229" i="20"/>
  <c r="I228" i="20"/>
  <c r="H228" i="20"/>
  <c r="G228" i="20"/>
  <c r="F228" i="20"/>
  <c r="E228" i="20"/>
  <c r="I226" i="20"/>
  <c r="H226" i="20"/>
  <c r="G226" i="20"/>
  <c r="F226" i="20"/>
  <c r="E226" i="20"/>
  <c r="I225" i="20"/>
  <c r="H225" i="20"/>
  <c r="G225" i="20"/>
  <c r="F225" i="20"/>
  <c r="E225" i="20"/>
  <c r="I224" i="20"/>
  <c r="H224" i="20"/>
  <c r="G224" i="20"/>
  <c r="F224" i="20"/>
  <c r="E224" i="20"/>
  <c r="I223" i="20"/>
  <c r="H223" i="20"/>
  <c r="G223" i="20"/>
  <c r="F223" i="20"/>
  <c r="E223" i="20"/>
  <c r="I222" i="20"/>
  <c r="H222" i="20"/>
  <c r="G222" i="20"/>
  <c r="F222" i="20"/>
  <c r="E222" i="20"/>
  <c r="I220" i="20"/>
  <c r="H220" i="20"/>
  <c r="G220" i="20"/>
  <c r="F220" i="20"/>
  <c r="E220" i="20"/>
  <c r="I219" i="20"/>
  <c r="H219" i="20"/>
  <c r="G219" i="20"/>
  <c r="F219" i="20"/>
  <c r="E219" i="20"/>
  <c r="I218" i="20"/>
  <c r="H218" i="20"/>
  <c r="G218" i="20"/>
  <c r="F218" i="20"/>
  <c r="E218" i="20"/>
  <c r="I217" i="20"/>
  <c r="H217" i="20"/>
  <c r="G217" i="20"/>
  <c r="F217" i="20"/>
  <c r="E217" i="20"/>
  <c r="I216" i="20"/>
  <c r="H216" i="20"/>
  <c r="G216" i="20"/>
  <c r="F216" i="20"/>
  <c r="E216" i="20"/>
  <c r="I215" i="20"/>
  <c r="H215" i="20"/>
  <c r="G215" i="20"/>
  <c r="F215" i="20"/>
  <c r="E215" i="20"/>
  <c r="I214" i="20"/>
  <c r="H214" i="20"/>
  <c r="G214" i="20"/>
  <c r="F214" i="20"/>
  <c r="E214" i="20"/>
  <c r="I213" i="20"/>
  <c r="H213" i="20"/>
  <c r="G213" i="20"/>
  <c r="F213" i="20"/>
  <c r="E213" i="20"/>
  <c r="I211" i="20"/>
  <c r="H211" i="20"/>
  <c r="G211" i="20"/>
  <c r="F211" i="20"/>
  <c r="E211" i="20"/>
  <c r="I210" i="20"/>
  <c r="H210" i="20"/>
  <c r="G210" i="20"/>
  <c r="F210" i="20"/>
  <c r="E210" i="20"/>
  <c r="I209" i="20"/>
  <c r="H209" i="20"/>
  <c r="G209" i="20"/>
  <c r="F209" i="20"/>
  <c r="E209" i="20"/>
  <c r="I208" i="20"/>
  <c r="H208" i="20"/>
  <c r="G208" i="20"/>
  <c r="F208" i="20"/>
  <c r="E208" i="20"/>
  <c r="I207" i="20"/>
  <c r="H207" i="20"/>
  <c r="G207" i="20"/>
  <c r="F207" i="20"/>
  <c r="E207" i="20"/>
  <c r="I205" i="20"/>
  <c r="H205" i="20"/>
  <c r="G205" i="20"/>
  <c r="F205" i="20"/>
  <c r="E205" i="20"/>
  <c r="I204" i="20"/>
  <c r="H204" i="20"/>
  <c r="G204" i="20"/>
  <c r="F204" i="20"/>
  <c r="E204" i="20"/>
  <c r="I203" i="20"/>
  <c r="H203" i="20"/>
  <c r="G203" i="20"/>
  <c r="F203" i="20"/>
  <c r="E203" i="20"/>
  <c r="I202" i="20"/>
  <c r="H202" i="20"/>
  <c r="G202" i="20"/>
  <c r="F202" i="20"/>
  <c r="E202" i="20"/>
  <c r="I201" i="20"/>
  <c r="H201" i="20"/>
  <c r="G201" i="20"/>
  <c r="F201" i="20"/>
  <c r="E201" i="20"/>
  <c r="I200" i="20"/>
  <c r="H200" i="20"/>
  <c r="G200" i="20"/>
  <c r="F200" i="20"/>
  <c r="E200" i="20"/>
  <c r="I199" i="20"/>
  <c r="H199" i="20"/>
  <c r="G199" i="20"/>
  <c r="F199" i="20"/>
  <c r="E199" i="20"/>
  <c r="I198" i="20"/>
  <c r="H198" i="20"/>
  <c r="G198" i="20"/>
  <c r="F198" i="20"/>
  <c r="E198" i="20"/>
  <c r="I197" i="20"/>
  <c r="H197" i="20"/>
  <c r="G197" i="20"/>
  <c r="F197" i="20"/>
  <c r="E197" i="20"/>
  <c r="I195" i="20"/>
  <c r="H195" i="20"/>
  <c r="G195" i="20"/>
  <c r="F195" i="20"/>
  <c r="E195" i="20"/>
  <c r="I194" i="20"/>
  <c r="H194" i="20"/>
  <c r="G194" i="20"/>
  <c r="F194" i="20"/>
  <c r="E194" i="20"/>
  <c r="I193" i="20"/>
  <c r="H193" i="20"/>
  <c r="G193" i="20"/>
  <c r="F193" i="20"/>
  <c r="E193" i="20"/>
  <c r="I192" i="20"/>
  <c r="H192" i="20"/>
  <c r="G192" i="20"/>
  <c r="F192" i="20"/>
  <c r="E192" i="20"/>
  <c r="I191" i="20"/>
  <c r="H191" i="20"/>
  <c r="G191" i="20"/>
  <c r="F191" i="20"/>
  <c r="E191" i="20"/>
  <c r="I189" i="20"/>
  <c r="H189" i="20"/>
  <c r="G189" i="20"/>
  <c r="F189" i="20"/>
  <c r="E189" i="20"/>
  <c r="I188" i="20"/>
  <c r="H188" i="20"/>
  <c r="G188" i="20"/>
  <c r="F188" i="20"/>
  <c r="E188" i="20"/>
  <c r="I187" i="20"/>
  <c r="H187" i="20"/>
  <c r="G187" i="20"/>
  <c r="F187" i="20"/>
  <c r="E187" i="20"/>
  <c r="I186" i="20"/>
  <c r="H186" i="20"/>
  <c r="G186" i="20"/>
  <c r="F186" i="20"/>
  <c r="E186" i="20"/>
  <c r="I185" i="20"/>
  <c r="H185" i="20"/>
  <c r="G185" i="20"/>
  <c r="F185" i="20"/>
  <c r="E185" i="20"/>
  <c r="I184" i="20"/>
  <c r="H184" i="20"/>
  <c r="G184" i="20"/>
  <c r="F184" i="20"/>
  <c r="E184" i="20"/>
  <c r="I183" i="20"/>
  <c r="H183" i="20"/>
  <c r="G183" i="20"/>
  <c r="F183" i="20"/>
  <c r="E183" i="20"/>
  <c r="I182" i="20"/>
  <c r="H182" i="20"/>
  <c r="G182" i="20"/>
  <c r="F182" i="20"/>
  <c r="E182" i="20"/>
  <c r="I181" i="20"/>
  <c r="H181" i="20"/>
  <c r="G181" i="20"/>
  <c r="F181" i="20"/>
  <c r="E181" i="20"/>
  <c r="I180" i="20"/>
  <c r="H180" i="20"/>
  <c r="G180" i="20"/>
  <c r="F180" i="20"/>
  <c r="E180" i="20"/>
  <c r="I178" i="20"/>
  <c r="H178" i="20"/>
  <c r="G178" i="20"/>
  <c r="F178" i="20"/>
  <c r="E178" i="20"/>
  <c r="I177" i="20"/>
  <c r="H177" i="20"/>
  <c r="G177" i="20"/>
  <c r="F177" i="20"/>
  <c r="E177" i="20"/>
  <c r="I176" i="20"/>
  <c r="H176" i="20"/>
  <c r="G176" i="20"/>
  <c r="F176" i="20"/>
  <c r="E176" i="20"/>
  <c r="I175" i="20"/>
  <c r="H175" i="20"/>
  <c r="G175" i="20"/>
  <c r="F175" i="20"/>
  <c r="E175" i="20"/>
  <c r="I174" i="20"/>
  <c r="H174" i="20"/>
  <c r="G174" i="20"/>
  <c r="F174" i="20"/>
  <c r="E174" i="20"/>
  <c r="I173" i="20"/>
  <c r="H173" i="20"/>
  <c r="G173" i="20"/>
  <c r="F173" i="20"/>
  <c r="E173" i="20"/>
  <c r="I172" i="20"/>
  <c r="H172" i="20"/>
  <c r="G172" i="20"/>
  <c r="F172" i="20"/>
  <c r="E172" i="20"/>
  <c r="I171" i="20"/>
  <c r="H171" i="20"/>
  <c r="G171" i="20"/>
  <c r="F171" i="20"/>
  <c r="E171" i="20"/>
  <c r="I170" i="20"/>
  <c r="H170" i="20"/>
  <c r="G170" i="20"/>
  <c r="F170" i="20"/>
  <c r="E170" i="20"/>
  <c r="I169" i="20"/>
  <c r="H169" i="20"/>
  <c r="G169" i="20"/>
  <c r="F169" i="20"/>
  <c r="E169" i="20"/>
  <c r="I168" i="20"/>
  <c r="H168" i="20"/>
  <c r="G168" i="20"/>
  <c r="F168" i="20"/>
  <c r="E168" i="20"/>
  <c r="I167" i="20"/>
  <c r="H167" i="20"/>
  <c r="G167" i="20"/>
  <c r="F167" i="20"/>
  <c r="E167" i="20"/>
  <c r="I166" i="20"/>
  <c r="H166" i="20"/>
  <c r="G166" i="20"/>
  <c r="F166" i="20"/>
  <c r="E166" i="20"/>
  <c r="I165" i="20"/>
  <c r="H165" i="20"/>
  <c r="G165" i="20"/>
  <c r="F165" i="20"/>
  <c r="E165" i="20"/>
  <c r="I164" i="20"/>
  <c r="H164" i="20"/>
  <c r="G164" i="20"/>
  <c r="F164" i="20"/>
  <c r="E164" i="20"/>
  <c r="I163" i="20"/>
  <c r="H163" i="20"/>
  <c r="G163" i="20"/>
  <c r="F163" i="20"/>
  <c r="E163" i="20"/>
  <c r="I162" i="20"/>
  <c r="H162" i="20"/>
  <c r="G162" i="20"/>
  <c r="F162" i="20"/>
  <c r="E162" i="20"/>
  <c r="I161" i="20"/>
  <c r="H161" i="20"/>
  <c r="G161" i="20"/>
  <c r="F161" i="20"/>
  <c r="E161" i="20"/>
  <c r="I160" i="20"/>
  <c r="H160" i="20"/>
  <c r="G160" i="20"/>
  <c r="F160" i="20"/>
  <c r="E160" i="20"/>
  <c r="I159" i="20"/>
  <c r="H159" i="20"/>
  <c r="G159" i="20"/>
  <c r="F159" i="20"/>
  <c r="E159" i="20"/>
  <c r="I158" i="20"/>
  <c r="H158" i="20"/>
  <c r="G158" i="20"/>
  <c r="F158" i="20"/>
  <c r="E158" i="20"/>
  <c r="I157" i="20"/>
  <c r="H157" i="20"/>
  <c r="G157" i="20"/>
  <c r="F157" i="20"/>
  <c r="E157" i="20"/>
  <c r="I156" i="20"/>
  <c r="H156" i="20"/>
  <c r="G156" i="20"/>
  <c r="F156" i="20"/>
  <c r="E156" i="20"/>
  <c r="I155" i="20"/>
  <c r="H155" i="20"/>
  <c r="G155" i="20"/>
  <c r="F155" i="20"/>
  <c r="E155" i="20"/>
  <c r="I154" i="20"/>
  <c r="H154" i="20"/>
  <c r="G154" i="20"/>
  <c r="F154" i="20"/>
  <c r="E154" i="20"/>
  <c r="I153" i="20"/>
  <c r="H153" i="20"/>
  <c r="G153" i="20"/>
  <c r="F153" i="20"/>
  <c r="E153" i="20"/>
  <c r="I152" i="20"/>
  <c r="H152" i="20"/>
  <c r="G152" i="20"/>
  <c r="F152" i="20"/>
  <c r="E152" i="20"/>
  <c r="I151" i="20"/>
  <c r="H151" i="20"/>
  <c r="G151" i="20"/>
  <c r="F151" i="20"/>
  <c r="E151" i="20"/>
  <c r="I150" i="20"/>
  <c r="H150" i="20"/>
  <c r="G150" i="20"/>
  <c r="F150" i="20"/>
  <c r="E150" i="20"/>
  <c r="I149" i="20"/>
  <c r="H149" i="20"/>
  <c r="G149" i="20"/>
  <c r="F149" i="20"/>
  <c r="E149" i="20"/>
  <c r="I148" i="20"/>
  <c r="H148" i="20"/>
  <c r="G148" i="20"/>
  <c r="F148" i="20"/>
  <c r="E148" i="20"/>
  <c r="I147" i="20"/>
  <c r="H147" i="20"/>
  <c r="G147" i="20"/>
  <c r="F147" i="20"/>
  <c r="E147" i="20"/>
  <c r="I146" i="20"/>
  <c r="H146" i="20"/>
  <c r="G146" i="20"/>
  <c r="F146" i="20"/>
  <c r="E146" i="20"/>
  <c r="I145" i="20"/>
  <c r="H145" i="20"/>
  <c r="G145" i="20"/>
  <c r="F145" i="20"/>
  <c r="E145" i="20"/>
  <c r="I144" i="20"/>
  <c r="H144" i="20"/>
  <c r="G144" i="20"/>
  <c r="F144" i="20"/>
  <c r="E144" i="20"/>
  <c r="I143" i="20"/>
  <c r="H143" i="20"/>
  <c r="G143" i="20"/>
  <c r="F143" i="20"/>
  <c r="E143" i="20"/>
  <c r="I142" i="20"/>
  <c r="H142" i="20"/>
  <c r="G142" i="20"/>
  <c r="F142" i="20"/>
  <c r="E142" i="20"/>
  <c r="I140" i="20"/>
  <c r="H140" i="20"/>
  <c r="G140" i="20"/>
  <c r="F140" i="20"/>
  <c r="E140" i="20"/>
  <c r="I139" i="20"/>
  <c r="H139" i="20"/>
  <c r="G139" i="20"/>
  <c r="F139" i="20"/>
  <c r="E139" i="20"/>
  <c r="I138" i="20"/>
  <c r="H138" i="20"/>
  <c r="G138" i="20"/>
  <c r="F138" i="20"/>
  <c r="E138" i="20"/>
  <c r="I137" i="20"/>
  <c r="H137" i="20"/>
  <c r="G137" i="20"/>
  <c r="F137" i="20"/>
  <c r="E137" i="20"/>
  <c r="I136" i="20"/>
  <c r="H136" i="20"/>
  <c r="G136" i="20"/>
  <c r="F136" i="20"/>
  <c r="E136" i="20"/>
  <c r="I135" i="20"/>
  <c r="H135" i="20"/>
  <c r="G135" i="20"/>
  <c r="F135" i="20"/>
  <c r="E135" i="20"/>
  <c r="I134" i="20"/>
  <c r="H134" i="20"/>
  <c r="G134" i="20"/>
  <c r="F134" i="20"/>
  <c r="E134" i="20"/>
  <c r="I133" i="20"/>
  <c r="H133" i="20"/>
  <c r="G133" i="20"/>
  <c r="F133" i="20"/>
  <c r="E133" i="20"/>
  <c r="I131" i="20"/>
  <c r="H131" i="20"/>
  <c r="G131" i="20"/>
  <c r="F131" i="20"/>
  <c r="E131" i="20"/>
  <c r="I130" i="20"/>
  <c r="H130" i="20"/>
  <c r="G130" i="20"/>
  <c r="F130" i="20"/>
  <c r="E130" i="20"/>
  <c r="I129" i="20"/>
  <c r="H129" i="20"/>
  <c r="G129" i="20"/>
  <c r="F129" i="20"/>
  <c r="E129" i="20"/>
  <c r="I128" i="20"/>
  <c r="H128" i="20"/>
  <c r="G128" i="20"/>
  <c r="F128" i="20"/>
  <c r="E128" i="20"/>
  <c r="I127" i="20"/>
  <c r="H127" i="20"/>
  <c r="G127" i="20"/>
  <c r="F127" i="20"/>
  <c r="E127" i="20"/>
  <c r="I125" i="20"/>
  <c r="H125" i="20"/>
  <c r="G125" i="20"/>
  <c r="F125" i="20"/>
  <c r="E125" i="20"/>
  <c r="I124" i="20"/>
  <c r="H124" i="20"/>
  <c r="G124" i="20"/>
  <c r="F124" i="20"/>
  <c r="E124" i="20"/>
  <c r="I122" i="20"/>
  <c r="H122" i="20"/>
  <c r="G122" i="20"/>
  <c r="F122" i="20"/>
  <c r="E122" i="20"/>
  <c r="I121" i="20"/>
  <c r="H121" i="20"/>
  <c r="G121" i="20"/>
  <c r="F121" i="20"/>
  <c r="E121" i="20"/>
  <c r="I120" i="20"/>
  <c r="H120" i="20"/>
  <c r="G120" i="20"/>
  <c r="F120" i="20"/>
  <c r="E120" i="20"/>
  <c r="I119" i="20"/>
  <c r="H119" i="20"/>
  <c r="G119" i="20"/>
  <c r="F119" i="20"/>
  <c r="E119" i="20"/>
  <c r="I118" i="20"/>
  <c r="H118" i="20"/>
  <c r="G118" i="20"/>
  <c r="F118" i="20"/>
  <c r="E118" i="20"/>
  <c r="I117" i="20"/>
  <c r="H117" i="20"/>
  <c r="G117" i="20"/>
  <c r="F117" i="20"/>
  <c r="E117" i="20"/>
  <c r="I116" i="20"/>
  <c r="H116" i="20"/>
  <c r="G116" i="20"/>
  <c r="F116" i="20"/>
  <c r="E116" i="20"/>
  <c r="I114" i="20"/>
  <c r="H114" i="20"/>
  <c r="G114" i="20"/>
  <c r="F114" i="20"/>
  <c r="E114" i="20"/>
  <c r="I113" i="20"/>
  <c r="H113" i="20"/>
  <c r="G113" i="20"/>
  <c r="F113" i="20"/>
  <c r="E113" i="20"/>
  <c r="I112" i="20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AH236" i="20"/>
  <c r="AG236" i="20"/>
  <c r="AF236" i="20"/>
  <c r="AE236" i="20"/>
  <c r="AD236" i="20"/>
  <c r="AC236" i="20"/>
  <c r="AB236" i="20"/>
  <c r="AA236" i="20"/>
  <c r="Z236" i="20"/>
  <c r="Y236" i="20"/>
  <c r="X236" i="20"/>
  <c r="W236" i="20"/>
  <c r="V236" i="20"/>
  <c r="U236" i="20"/>
  <c r="T236" i="20"/>
  <c r="S236" i="20"/>
  <c r="R236" i="20"/>
  <c r="Q236" i="20"/>
  <c r="P236" i="20"/>
  <c r="O236" i="20"/>
  <c r="N236" i="20"/>
  <c r="M236" i="20"/>
  <c r="L236" i="20"/>
  <c r="K236" i="20"/>
  <c r="J236" i="20"/>
  <c r="AH233" i="20"/>
  <c r="AG233" i="20"/>
  <c r="AF233" i="20"/>
  <c r="AE233" i="20"/>
  <c r="AD233" i="20"/>
  <c r="AC233" i="20"/>
  <c r="AB233" i="20"/>
  <c r="AA233" i="20"/>
  <c r="Z233" i="20"/>
  <c r="Y233" i="20"/>
  <c r="X233" i="20"/>
  <c r="W233" i="20"/>
  <c r="V233" i="20"/>
  <c r="U233" i="20"/>
  <c r="T233" i="20"/>
  <c r="S233" i="20"/>
  <c r="R233" i="20"/>
  <c r="Q233" i="20"/>
  <c r="P233" i="20"/>
  <c r="O233" i="20"/>
  <c r="N233" i="20"/>
  <c r="M233" i="20"/>
  <c r="L233" i="20"/>
  <c r="K233" i="20"/>
  <c r="J233" i="20"/>
  <c r="AH227" i="20"/>
  <c r="AG227" i="20"/>
  <c r="AF227" i="20"/>
  <c r="AE227" i="20"/>
  <c r="AD227" i="20"/>
  <c r="AC227" i="20"/>
  <c r="AB227" i="20"/>
  <c r="AA227" i="20"/>
  <c r="Z227" i="20"/>
  <c r="Y227" i="20"/>
  <c r="X227" i="20"/>
  <c r="W227" i="20"/>
  <c r="V227" i="20"/>
  <c r="U227" i="20"/>
  <c r="T227" i="20"/>
  <c r="S227" i="20"/>
  <c r="R227" i="20"/>
  <c r="Q227" i="20"/>
  <c r="P227" i="20"/>
  <c r="O227" i="20"/>
  <c r="N227" i="20"/>
  <c r="M227" i="20"/>
  <c r="L227" i="20"/>
  <c r="K227" i="20"/>
  <c r="J227" i="20"/>
  <c r="AH221" i="20"/>
  <c r="AG221" i="20"/>
  <c r="AF221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S221" i="20"/>
  <c r="R221" i="20"/>
  <c r="Q221" i="20"/>
  <c r="P221" i="20"/>
  <c r="O221" i="20"/>
  <c r="N221" i="20"/>
  <c r="M221" i="20"/>
  <c r="L221" i="20"/>
  <c r="K221" i="20"/>
  <c r="J221" i="20"/>
  <c r="AH212" i="20"/>
  <c r="AG212" i="20"/>
  <c r="AF212" i="20"/>
  <c r="AE212" i="20"/>
  <c r="AD212" i="20"/>
  <c r="AC212" i="20"/>
  <c r="AB212" i="20"/>
  <c r="AA212" i="20"/>
  <c r="Z212" i="20"/>
  <c r="Y212" i="20"/>
  <c r="X212" i="20"/>
  <c r="W212" i="20"/>
  <c r="V212" i="20"/>
  <c r="U212" i="20"/>
  <c r="T212" i="20"/>
  <c r="S212" i="20"/>
  <c r="R212" i="20"/>
  <c r="Q212" i="20"/>
  <c r="P212" i="20"/>
  <c r="O212" i="20"/>
  <c r="N212" i="20"/>
  <c r="M212" i="20"/>
  <c r="L212" i="20"/>
  <c r="K212" i="20"/>
  <c r="J212" i="20"/>
  <c r="AH206" i="20"/>
  <c r="AG206" i="20"/>
  <c r="AF206" i="20"/>
  <c r="AE206" i="20"/>
  <c r="AD206" i="20"/>
  <c r="AC206" i="20"/>
  <c r="AB206" i="20"/>
  <c r="AA206" i="20"/>
  <c r="Z206" i="20"/>
  <c r="Y206" i="20"/>
  <c r="X206" i="20"/>
  <c r="W206" i="20"/>
  <c r="V206" i="20"/>
  <c r="U206" i="20"/>
  <c r="T206" i="20"/>
  <c r="S206" i="20"/>
  <c r="R206" i="20"/>
  <c r="Q206" i="20"/>
  <c r="P206" i="20"/>
  <c r="O206" i="20"/>
  <c r="N206" i="20"/>
  <c r="M206" i="20"/>
  <c r="L206" i="20"/>
  <c r="K206" i="20"/>
  <c r="J20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R196" i="20"/>
  <c r="Q196" i="20"/>
  <c r="P196" i="20"/>
  <c r="O196" i="20"/>
  <c r="N196" i="20"/>
  <c r="M196" i="20"/>
  <c r="L196" i="20"/>
  <c r="K196" i="20"/>
  <c r="J196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R190" i="20"/>
  <c r="Q190" i="20"/>
  <c r="P190" i="20"/>
  <c r="O190" i="20"/>
  <c r="N190" i="20"/>
  <c r="M190" i="20"/>
  <c r="L190" i="20"/>
  <c r="K190" i="20"/>
  <c r="J190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M179" i="20"/>
  <c r="L179" i="20"/>
  <c r="K179" i="20"/>
  <c r="J179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AH132" i="20"/>
  <c r="AG132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L126" i="20"/>
  <c r="K126" i="20"/>
  <c r="J126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J115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O226" i="29"/>
  <c r="N226" i="29"/>
  <c r="M226" i="29"/>
  <c r="L226" i="29"/>
  <c r="K226" i="29"/>
  <c r="J226" i="29"/>
  <c r="I226" i="29"/>
  <c r="H226" i="29"/>
  <c r="G226" i="29"/>
  <c r="F226" i="29"/>
  <c r="E226" i="29"/>
  <c r="D226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8" i="29"/>
  <c r="O248" i="29" s="1"/>
  <c r="N18" i="29"/>
  <c r="N248" i="29" s="1"/>
  <c r="M18" i="29"/>
  <c r="M248" i="29" s="1"/>
  <c r="L18" i="29"/>
  <c r="L248" i="29" s="1"/>
  <c r="K18" i="29"/>
  <c r="K248" i="29" s="1"/>
  <c r="J18" i="29"/>
  <c r="J248" i="29" s="1"/>
  <c r="I18" i="29"/>
  <c r="I248" i="29" s="1"/>
  <c r="H18" i="29"/>
  <c r="H248" i="29" s="1"/>
  <c r="G18" i="29"/>
  <c r="G248" i="29" s="1"/>
  <c r="F18" i="29"/>
  <c r="F248" i="29" s="1"/>
  <c r="E18" i="29"/>
  <c r="E248" i="29" s="1"/>
  <c r="D18" i="29"/>
  <c r="D248" i="29" s="1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5" i="17"/>
  <c r="V234" i="17"/>
  <c r="V232" i="17"/>
  <c r="V231" i="17"/>
  <c r="V230" i="17"/>
  <c r="V229" i="17"/>
  <c r="V228" i="17"/>
  <c r="V226" i="17"/>
  <c r="V225" i="17"/>
  <c r="V224" i="17"/>
  <c r="V223" i="17"/>
  <c r="V222" i="17"/>
  <c r="V220" i="17"/>
  <c r="V219" i="17"/>
  <c r="V218" i="17"/>
  <c r="V217" i="17"/>
  <c r="V216" i="17"/>
  <c r="V215" i="17"/>
  <c r="V214" i="17"/>
  <c r="V213" i="17"/>
  <c r="V211" i="17"/>
  <c r="V210" i="17"/>
  <c r="V209" i="17"/>
  <c r="V208" i="17"/>
  <c r="V207" i="17"/>
  <c r="V205" i="17"/>
  <c r="V204" i="17"/>
  <c r="V203" i="17"/>
  <c r="V202" i="17"/>
  <c r="V201" i="17"/>
  <c r="V200" i="17"/>
  <c r="V199" i="17"/>
  <c r="V198" i="17"/>
  <c r="V197" i="17"/>
  <c r="V195" i="17"/>
  <c r="V194" i="17"/>
  <c r="V193" i="17"/>
  <c r="V192" i="17"/>
  <c r="V191" i="17"/>
  <c r="V189" i="17"/>
  <c r="V188" i="17"/>
  <c r="V187" i="17"/>
  <c r="V186" i="17"/>
  <c r="V185" i="17"/>
  <c r="V184" i="17"/>
  <c r="V183" i="17"/>
  <c r="V182" i="17"/>
  <c r="V181" i="17"/>
  <c r="V180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0" i="17"/>
  <c r="V139" i="17"/>
  <c r="V138" i="17"/>
  <c r="V137" i="17"/>
  <c r="V136" i="17"/>
  <c r="V135" i="17"/>
  <c r="V134" i="17"/>
  <c r="V133" i="17"/>
  <c r="V131" i="17"/>
  <c r="V130" i="17"/>
  <c r="V129" i="17"/>
  <c r="V128" i="17"/>
  <c r="V127" i="17"/>
  <c r="V125" i="17"/>
  <c r="V124" i="17"/>
  <c r="V122" i="17"/>
  <c r="V121" i="17"/>
  <c r="V120" i="17"/>
  <c r="V119" i="17"/>
  <c r="V118" i="17"/>
  <c r="V117" i="17"/>
  <c r="V116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2" i="17"/>
  <c r="V91" i="17"/>
  <c r="V90" i="17"/>
  <c r="V89" i="17"/>
  <c r="V88" i="17"/>
  <c r="V86" i="17"/>
  <c r="V85" i="17"/>
  <c r="V84" i="17"/>
  <c r="V83" i="17"/>
  <c r="V82" i="17"/>
  <c r="V81" i="17"/>
  <c r="V80" i="17"/>
  <c r="V79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3" i="17"/>
  <c r="V62" i="17"/>
  <c r="V61" i="17"/>
  <c r="V60" i="17"/>
  <c r="V59" i="17"/>
  <c r="V58" i="17"/>
  <c r="V57" i="17"/>
  <c r="V56" i="17"/>
  <c r="V55" i="17"/>
  <c r="V54" i="17"/>
  <c r="V53" i="17"/>
  <c r="V51" i="17"/>
  <c r="V50" i="17"/>
  <c r="V49" i="17"/>
  <c r="V48" i="17"/>
  <c r="V47" i="17"/>
  <c r="V46" i="17"/>
  <c r="V44" i="17"/>
  <c r="V43" i="17"/>
  <c r="V42" i="17"/>
  <c r="V41" i="17"/>
  <c r="V40" i="17"/>
  <c r="V39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4" i="17"/>
  <c r="V23" i="17"/>
  <c r="V22" i="17"/>
  <c r="V21" i="17"/>
  <c r="V20" i="17"/>
  <c r="V18" i="17"/>
  <c r="V17" i="17"/>
  <c r="V16" i="17"/>
  <c r="V15" i="17"/>
  <c r="V14" i="17"/>
  <c r="V13" i="17"/>
  <c r="V12" i="17"/>
  <c r="V11" i="17"/>
  <c r="V10" i="17"/>
  <c r="V9" i="17"/>
  <c r="V8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5" i="17"/>
  <c r="R234" i="17"/>
  <c r="R232" i="17"/>
  <c r="R231" i="17"/>
  <c r="R230" i="17"/>
  <c r="R229" i="17"/>
  <c r="R228" i="17"/>
  <c r="R226" i="17"/>
  <c r="R225" i="17"/>
  <c r="R224" i="17"/>
  <c r="R223" i="17"/>
  <c r="R222" i="17"/>
  <c r="R220" i="17"/>
  <c r="R219" i="17"/>
  <c r="R218" i="17"/>
  <c r="R217" i="17"/>
  <c r="R216" i="17"/>
  <c r="R215" i="17"/>
  <c r="R214" i="17"/>
  <c r="R213" i="17"/>
  <c r="R211" i="17"/>
  <c r="R210" i="17"/>
  <c r="R209" i="17"/>
  <c r="R208" i="17"/>
  <c r="R207" i="17"/>
  <c r="R205" i="17"/>
  <c r="R204" i="17"/>
  <c r="R203" i="17"/>
  <c r="R202" i="17"/>
  <c r="R201" i="17"/>
  <c r="R200" i="17"/>
  <c r="R199" i="17"/>
  <c r="R198" i="17"/>
  <c r="R197" i="17"/>
  <c r="R195" i="17"/>
  <c r="R194" i="17"/>
  <c r="R193" i="17"/>
  <c r="R192" i="17"/>
  <c r="R191" i="17"/>
  <c r="R189" i="17"/>
  <c r="R188" i="17"/>
  <c r="R187" i="17"/>
  <c r="R186" i="17"/>
  <c r="R185" i="17"/>
  <c r="R184" i="17"/>
  <c r="R183" i="17"/>
  <c r="R182" i="17"/>
  <c r="R181" i="17"/>
  <c r="R180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0" i="17"/>
  <c r="R139" i="17"/>
  <c r="R138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2" i="17"/>
  <c r="R121" i="17"/>
  <c r="R120" i="17"/>
  <c r="R119" i="17"/>
  <c r="R118" i="17"/>
  <c r="R117" i="17"/>
  <c r="R116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2" i="17"/>
  <c r="R91" i="17"/>
  <c r="R90" i="17"/>
  <c r="R89" i="17"/>
  <c r="R88" i="17"/>
  <c r="R86" i="17"/>
  <c r="R85" i="17"/>
  <c r="R84" i="17"/>
  <c r="R83" i="17"/>
  <c r="R82" i="17"/>
  <c r="R81" i="17"/>
  <c r="R80" i="17"/>
  <c r="R79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3" i="17"/>
  <c r="R62" i="17"/>
  <c r="R61" i="17"/>
  <c r="R60" i="17"/>
  <c r="R59" i="17"/>
  <c r="R58" i="17"/>
  <c r="R57" i="17"/>
  <c r="R56" i="17"/>
  <c r="R55" i="17"/>
  <c r="R54" i="17"/>
  <c r="R53" i="17"/>
  <c r="R51" i="17"/>
  <c r="R50" i="17"/>
  <c r="R49" i="17"/>
  <c r="R48" i="17"/>
  <c r="R47" i="17"/>
  <c r="R46" i="17"/>
  <c r="R44" i="17"/>
  <c r="R43" i="17"/>
  <c r="R42" i="17"/>
  <c r="R41" i="17"/>
  <c r="R40" i="17"/>
  <c r="R39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4" i="17"/>
  <c r="R23" i="17"/>
  <c r="R22" i="17"/>
  <c r="R21" i="17"/>
  <c r="R20" i="17"/>
  <c r="R18" i="17"/>
  <c r="R17" i="17"/>
  <c r="R16" i="17"/>
  <c r="R15" i="17"/>
  <c r="R14" i="17"/>
  <c r="R13" i="17"/>
  <c r="R12" i="17"/>
  <c r="R11" i="17"/>
  <c r="R10" i="17"/>
  <c r="R9" i="17"/>
  <c r="R8" i="17"/>
  <c r="N248" i="17"/>
  <c r="M248" i="17" s="1"/>
  <c r="N247" i="17"/>
  <c r="M247" i="17" s="1"/>
  <c r="N246" i="17"/>
  <c r="M246" i="17" s="1"/>
  <c r="N245" i="17"/>
  <c r="M245" i="17" s="1"/>
  <c r="N244" i="17"/>
  <c r="M244" i="17" s="1"/>
  <c r="N243" i="17"/>
  <c r="N242" i="17"/>
  <c r="N241" i="17"/>
  <c r="M241" i="17" s="1"/>
  <c r="N240" i="17"/>
  <c r="M240" i="17" s="1"/>
  <c r="N239" i="17"/>
  <c r="M239" i="17" s="1"/>
  <c r="N238" i="17"/>
  <c r="M238" i="17" s="1"/>
  <c r="N237" i="17"/>
  <c r="M237" i="17" s="1"/>
  <c r="N235" i="17"/>
  <c r="M235" i="17" s="1"/>
  <c r="N234" i="17"/>
  <c r="M234" i="17" s="1"/>
  <c r="N232" i="17"/>
  <c r="M232" i="17" s="1"/>
  <c r="N231" i="17"/>
  <c r="M231" i="17" s="1"/>
  <c r="N230" i="17"/>
  <c r="M230" i="17" s="1"/>
  <c r="N229" i="17"/>
  <c r="M229" i="17" s="1"/>
  <c r="N228" i="17"/>
  <c r="M228" i="17" s="1"/>
  <c r="N226" i="17"/>
  <c r="M226" i="17" s="1"/>
  <c r="N225" i="17"/>
  <c r="M225" i="17" s="1"/>
  <c r="N224" i="17"/>
  <c r="M224" i="17" s="1"/>
  <c r="N223" i="17"/>
  <c r="M223" i="17" s="1"/>
  <c r="N222" i="17"/>
  <c r="M222" i="17" s="1"/>
  <c r="N220" i="17"/>
  <c r="M220" i="17" s="1"/>
  <c r="N219" i="17"/>
  <c r="M219" i="17" s="1"/>
  <c r="N218" i="17"/>
  <c r="M218" i="17" s="1"/>
  <c r="N217" i="17"/>
  <c r="N216" i="17"/>
  <c r="M216" i="17" s="1"/>
  <c r="N215" i="17"/>
  <c r="M215" i="17" s="1"/>
  <c r="N214" i="17"/>
  <c r="M214" i="17" s="1"/>
  <c r="N213" i="17"/>
  <c r="N211" i="17"/>
  <c r="M211" i="17" s="1"/>
  <c r="N210" i="17"/>
  <c r="M210" i="17" s="1"/>
  <c r="N209" i="17"/>
  <c r="M209" i="17" s="1"/>
  <c r="N208" i="17"/>
  <c r="M208" i="17" s="1"/>
  <c r="N207" i="17"/>
  <c r="M207" i="17" s="1"/>
  <c r="N205" i="17"/>
  <c r="M205" i="17" s="1"/>
  <c r="N204" i="17"/>
  <c r="M204" i="17" s="1"/>
  <c r="N203" i="17"/>
  <c r="M203" i="17" s="1"/>
  <c r="N202" i="17"/>
  <c r="M202" i="17" s="1"/>
  <c r="N201" i="17"/>
  <c r="M201" i="17" s="1"/>
  <c r="N200" i="17"/>
  <c r="M200" i="17" s="1"/>
  <c r="N199" i="17"/>
  <c r="M199" i="17" s="1"/>
  <c r="N198" i="17"/>
  <c r="M198" i="17" s="1"/>
  <c r="N197" i="17"/>
  <c r="M197" i="17" s="1"/>
  <c r="N195" i="17"/>
  <c r="M195" i="17" s="1"/>
  <c r="N194" i="17"/>
  <c r="M194" i="17" s="1"/>
  <c r="N193" i="17"/>
  <c r="M193" i="17" s="1"/>
  <c r="N192" i="17"/>
  <c r="M192" i="17" s="1"/>
  <c r="N191" i="17"/>
  <c r="M191" i="17" s="1"/>
  <c r="N189" i="17"/>
  <c r="N188" i="17"/>
  <c r="M188" i="17" s="1"/>
  <c r="N187" i="17"/>
  <c r="M187" i="17" s="1"/>
  <c r="N186" i="17"/>
  <c r="M186" i="17" s="1"/>
  <c r="N185" i="17"/>
  <c r="N184" i="17"/>
  <c r="M184" i="17" s="1"/>
  <c r="N183" i="17"/>
  <c r="M183" i="17" s="1"/>
  <c r="N182" i="17"/>
  <c r="M182" i="17" s="1"/>
  <c r="N181" i="17"/>
  <c r="N180" i="17"/>
  <c r="M180" i="17" s="1"/>
  <c r="N178" i="17"/>
  <c r="M178" i="17" s="1"/>
  <c r="N177" i="17"/>
  <c r="M177" i="17" s="1"/>
  <c r="N176" i="17"/>
  <c r="M176" i="17" s="1"/>
  <c r="N175" i="17"/>
  <c r="M175" i="17" s="1"/>
  <c r="N174" i="17"/>
  <c r="M174" i="17" s="1"/>
  <c r="N173" i="17"/>
  <c r="M173" i="17" s="1"/>
  <c r="N172" i="17"/>
  <c r="M172" i="17" s="1"/>
  <c r="N171" i="17"/>
  <c r="M171" i="17" s="1"/>
  <c r="N170" i="17"/>
  <c r="M170" i="17" s="1"/>
  <c r="N169" i="17"/>
  <c r="M169" i="17" s="1"/>
  <c r="N168" i="17"/>
  <c r="M168" i="17" s="1"/>
  <c r="N167" i="17"/>
  <c r="M167" i="17" s="1"/>
  <c r="N166" i="17"/>
  <c r="M166" i="17" s="1"/>
  <c r="N165" i="17"/>
  <c r="M165" i="17" s="1"/>
  <c r="N164" i="17"/>
  <c r="M164" i="17" s="1"/>
  <c r="N163" i="17"/>
  <c r="M163" i="17" s="1"/>
  <c r="N162" i="17"/>
  <c r="M162" i="17" s="1"/>
  <c r="N161" i="17"/>
  <c r="M161" i="17" s="1"/>
  <c r="N160" i="17"/>
  <c r="M160" i="17" s="1"/>
  <c r="N159" i="17"/>
  <c r="M159" i="17" s="1"/>
  <c r="N158" i="17"/>
  <c r="M158" i="17" s="1"/>
  <c r="N157" i="17"/>
  <c r="M157" i="17" s="1"/>
  <c r="N156" i="17"/>
  <c r="M156" i="17" s="1"/>
  <c r="N155" i="17"/>
  <c r="M155" i="17" s="1"/>
  <c r="N154" i="17"/>
  <c r="M154" i="17" s="1"/>
  <c r="N153" i="17"/>
  <c r="M153" i="17" s="1"/>
  <c r="N152" i="17"/>
  <c r="M152" i="17" s="1"/>
  <c r="N151" i="17"/>
  <c r="M151" i="17" s="1"/>
  <c r="N150" i="17"/>
  <c r="M150" i="17" s="1"/>
  <c r="N149" i="17"/>
  <c r="M149" i="17" s="1"/>
  <c r="N148" i="17"/>
  <c r="M148" i="17" s="1"/>
  <c r="N147" i="17"/>
  <c r="M147" i="17" s="1"/>
  <c r="N146" i="17"/>
  <c r="M146" i="17" s="1"/>
  <c r="N145" i="17"/>
  <c r="M145" i="17" s="1"/>
  <c r="N144" i="17"/>
  <c r="M144" i="17" s="1"/>
  <c r="N143" i="17"/>
  <c r="M143" i="17" s="1"/>
  <c r="N142" i="17"/>
  <c r="M142" i="17" s="1"/>
  <c r="N140" i="17"/>
  <c r="M140" i="17" s="1"/>
  <c r="N139" i="17"/>
  <c r="M139" i="17" s="1"/>
  <c r="N138" i="17"/>
  <c r="M138" i="17" s="1"/>
  <c r="N137" i="17"/>
  <c r="M137" i="17" s="1"/>
  <c r="N136" i="17"/>
  <c r="M136" i="17" s="1"/>
  <c r="N135" i="17"/>
  <c r="M135" i="17" s="1"/>
  <c r="N134" i="17"/>
  <c r="M134" i="17" s="1"/>
  <c r="N133" i="17"/>
  <c r="M133" i="17" s="1"/>
  <c r="N131" i="17"/>
  <c r="M131" i="17" s="1"/>
  <c r="N130" i="17"/>
  <c r="M130" i="17" s="1"/>
  <c r="N129" i="17"/>
  <c r="M129" i="17" s="1"/>
  <c r="N128" i="17"/>
  <c r="M128" i="17" s="1"/>
  <c r="N127" i="17"/>
  <c r="M127" i="17" s="1"/>
  <c r="N125" i="17"/>
  <c r="M125" i="17" s="1"/>
  <c r="N124" i="17"/>
  <c r="M124" i="17" s="1"/>
  <c r="N122" i="17"/>
  <c r="M122" i="17" s="1"/>
  <c r="N121" i="17"/>
  <c r="N120" i="17"/>
  <c r="M120" i="17" s="1"/>
  <c r="N119" i="17"/>
  <c r="M119" i="17" s="1"/>
  <c r="N118" i="17"/>
  <c r="M118" i="17" s="1"/>
  <c r="N117" i="17"/>
  <c r="N116" i="17"/>
  <c r="M116" i="17" s="1"/>
  <c r="N114" i="17"/>
  <c r="M114" i="17" s="1"/>
  <c r="N113" i="17"/>
  <c r="M113" i="17" s="1"/>
  <c r="N112" i="17"/>
  <c r="M112" i="17" s="1"/>
  <c r="N111" i="17"/>
  <c r="M111" i="17" s="1"/>
  <c r="N110" i="17"/>
  <c r="M110" i="17" s="1"/>
  <c r="N109" i="17"/>
  <c r="M109" i="17" s="1"/>
  <c r="N108" i="17"/>
  <c r="M108" i="17" s="1"/>
  <c r="N107" i="17"/>
  <c r="M107" i="17" s="1"/>
  <c r="N106" i="17"/>
  <c r="M106" i="17" s="1"/>
  <c r="N105" i="17"/>
  <c r="M105" i="17" s="1"/>
  <c r="N104" i="17"/>
  <c r="M104" i="17" s="1"/>
  <c r="N103" i="17"/>
  <c r="M103" i="17" s="1"/>
  <c r="N102" i="17"/>
  <c r="M102" i="17" s="1"/>
  <c r="N101" i="17"/>
  <c r="M101" i="17" s="1"/>
  <c r="N100" i="17"/>
  <c r="M100" i="17" s="1"/>
  <c r="N99" i="17"/>
  <c r="M99" i="17" s="1"/>
  <c r="N98" i="17"/>
  <c r="M98" i="17" s="1"/>
  <c r="N97" i="17"/>
  <c r="M97" i="17" s="1"/>
  <c r="N96" i="17"/>
  <c r="M96" i="17" s="1"/>
  <c r="N95" i="17"/>
  <c r="M95" i="17" s="1"/>
  <c r="N94" i="17"/>
  <c r="M94" i="17" s="1"/>
  <c r="N92" i="17"/>
  <c r="M92" i="17" s="1"/>
  <c r="N91" i="17"/>
  <c r="M91" i="17" s="1"/>
  <c r="N90" i="17"/>
  <c r="M90" i="17" s="1"/>
  <c r="N89" i="17"/>
  <c r="M89" i="17" s="1"/>
  <c r="N88" i="17"/>
  <c r="M88" i="17" s="1"/>
  <c r="N86" i="17"/>
  <c r="M86" i="17" s="1"/>
  <c r="N85" i="17"/>
  <c r="M85" i="17" s="1"/>
  <c r="N84" i="17"/>
  <c r="M84" i="17" s="1"/>
  <c r="N83" i="17"/>
  <c r="M83" i="17" s="1"/>
  <c r="N82" i="17"/>
  <c r="M82" i="17" s="1"/>
  <c r="N81" i="17"/>
  <c r="M81" i="17" s="1"/>
  <c r="N80" i="17"/>
  <c r="M80" i="17" s="1"/>
  <c r="N79" i="17"/>
  <c r="M79" i="17" s="1"/>
  <c r="N77" i="17"/>
  <c r="M77" i="17" s="1"/>
  <c r="N76" i="17"/>
  <c r="M76" i="17" s="1"/>
  <c r="N75" i="17"/>
  <c r="M75" i="17" s="1"/>
  <c r="N74" i="17"/>
  <c r="M74" i="17" s="1"/>
  <c r="N73" i="17"/>
  <c r="M73" i="17" s="1"/>
  <c r="N72" i="17"/>
  <c r="M72" i="17" s="1"/>
  <c r="N71" i="17"/>
  <c r="M71" i="17" s="1"/>
  <c r="N70" i="17"/>
  <c r="M70" i="17" s="1"/>
  <c r="N69" i="17"/>
  <c r="M69" i="17" s="1"/>
  <c r="N68" i="17"/>
  <c r="M68" i="17" s="1"/>
  <c r="N67" i="17"/>
  <c r="M67" i="17" s="1"/>
  <c r="N66" i="17"/>
  <c r="M66" i="17" s="1"/>
  <c r="N65" i="17"/>
  <c r="M65" i="17" s="1"/>
  <c r="N63" i="17"/>
  <c r="M63" i="17" s="1"/>
  <c r="N62" i="17"/>
  <c r="M62" i="17" s="1"/>
  <c r="N61" i="17"/>
  <c r="N60" i="17"/>
  <c r="M60" i="17" s="1"/>
  <c r="N59" i="17"/>
  <c r="M59" i="17" s="1"/>
  <c r="N58" i="17"/>
  <c r="M58" i="17" s="1"/>
  <c r="N57" i="17"/>
  <c r="N56" i="17"/>
  <c r="M56" i="17" s="1"/>
  <c r="N55" i="17"/>
  <c r="M55" i="17" s="1"/>
  <c r="N54" i="17"/>
  <c r="M54" i="17" s="1"/>
  <c r="N53" i="17"/>
  <c r="N51" i="17"/>
  <c r="M51" i="17" s="1"/>
  <c r="N50" i="17"/>
  <c r="M50" i="17" s="1"/>
  <c r="N49" i="17"/>
  <c r="M49" i="17" s="1"/>
  <c r="N48" i="17"/>
  <c r="M48" i="17" s="1"/>
  <c r="N47" i="17"/>
  <c r="M47" i="17" s="1"/>
  <c r="N46" i="17"/>
  <c r="M46" i="17" s="1"/>
  <c r="N44" i="17"/>
  <c r="M44" i="17" s="1"/>
  <c r="N43" i="17"/>
  <c r="M43" i="17" s="1"/>
  <c r="N42" i="17"/>
  <c r="M42" i="17" s="1"/>
  <c r="N41" i="17"/>
  <c r="M41" i="17" s="1"/>
  <c r="N40" i="17"/>
  <c r="M40" i="17" s="1"/>
  <c r="N39" i="17"/>
  <c r="M39" i="17" s="1"/>
  <c r="N37" i="17"/>
  <c r="M37" i="17" s="1"/>
  <c r="N36" i="17"/>
  <c r="M36" i="17" s="1"/>
  <c r="N35" i="17"/>
  <c r="M35" i="17" s="1"/>
  <c r="N34" i="17"/>
  <c r="M34" i="17" s="1"/>
  <c r="N33" i="17"/>
  <c r="M33" i="17" s="1"/>
  <c r="N32" i="17"/>
  <c r="M32" i="17" s="1"/>
  <c r="N31" i="17"/>
  <c r="M31" i="17" s="1"/>
  <c r="N30" i="17"/>
  <c r="M30" i="17" s="1"/>
  <c r="N29" i="17"/>
  <c r="M29" i="17" s="1"/>
  <c r="N28" i="17"/>
  <c r="M28" i="17" s="1"/>
  <c r="N27" i="17"/>
  <c r="M27" i="17" s="1"/>
  <c r="N26" i="17"/>
  <c r="M26" i="17" s="1"/>
  <c r="N24" i="17"/>
  <c r="M24" i="17" s="1"/>
  <c r="N23" i="17"/>
  <c r="M23" i="17" s="1"/>
  <c r="N22" i="17"/>
  <c r="M22" i="17" s="1"/>
  <c r="N21" i="17"/>
  <c r="M21" i="17" s="1"/>
  <c r="N20" i="17"/>
  <c r="M20" i="17" s="1"/>
  <c r="N18" i="17"/>
  <c r="M18" i="17" s="1"/>
  <c r="N17" i="17"/>
  <c r="M17" i="17" s="1"/>
  <c r="N16" i="17"/>
  <c r="M16" i="17" s="1"/>
  <c r="N15" i="17"/>
  <c r="M15" i="17" s="1"/>
  <c r="N14" i="17"/>
  <c r="M14" i="17" s="1"/>
  <c r="N13" i="17"/>
  <c r="M13" i="17" s="1"/>
  <c r="N12" i="17"/>
  <c r="M12" i="17" s="1"/>
  <c r="N11" i="17"/>
  <c r="M11" i="17" s="1"/>
  <c r="N10" i="17"/>
  <c r="M10" i="17" s="1"/>
  <c r="N9" i="17"/>
  <c r="M9" i="17" s="1"/>
  <c r="N8" i="17"/>
  <c r="M8" i="17" s="1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5" i="17"/>
  <c r="I234" i="17"/>
  <c r="I232" i="17"/>
  <c r="I231" i="17"/>
  <c r="I230" i="17"/>
  <c r="I229" i="17"/>
  <c r="I228" i="17"/>
  <c r="I226" i="17"/>
  <c r="I225" i="17"/>
  <c r="I224" i="17"/>
  <c r="I223" i="17"/>
  <c r="I222" i="17"/>
  <c r="I220" i="17"/>
  <c r="I219" i="17"/>
  <c r="I218" i="17"/>
  <c r="I217" i="17"/>
  <c r="I216" i="17"/>
  <c r="I215" i="17"/>
  <c r="I214" i="17"/>
  <c r="I213" i="17"/>
  <c r="I211" i="17"/>
  <c r="I210" i="17"/>
  <c r="I209" i="17"/>
  <c r="I208" i="17"/>
  <c r="I207" i="17"/>
  <c r="I205" i="17"/>
  <c r="I204" i="17"/>
  <c r="I203" i="17"/>
  <c r="I202" i="17"/>
  <c r="I201" i="17"/>
  <c r="I200" i="17"/>
  <c r="I199" i="17"/>
  <c r="I198" i="17"/>
  <c r="I197" i="17"/>
  <c r="I195" i="17"/>
  <c r="I194" i="17"/>
  <c r="I193" i="17"/>
  <c r="I192" i="17"/>
  <c r="I191" i="17"/>
  <c r="I189" i="17"/>
  <c r="I188" i="17"/>
  <c r="I187" i="17"/>
  <c r="I186" i="17"/>
  <c r="I185" i="17"/>
  <c r="I184" i="17"/>
  <c r="I183" i="17"/>
  <c r="I182" i="17"/>
  <c r="I181" i="17"/>
  <c r="I180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0" i="17"/>
  <c r="I139" i="17"/>
  <c r="I138" i="17"/>
  <c r="I137" i="17"/>
  <c r="I136" i="17"/>
  <c r="I135" i="17"/>
  <c r="I134" i="17"/>
  <c r="I133" i="17"/>
  <c r="I131" i="17"/>
  <c r="I130" i="17"/>
  <c r="I129" i="17"/>
  <c r="I128" i="17"/>
  <c r="I127" i="17"/>
  <c r="I125" i="17"/>
  <c r="I124" i="17"/>
  <c r="I122" i="17"/>
  <c r="I121" i="17"/>
  <c r="I120" i="17"/>
  <c r="I119" i="17"/>
  <c r="I118" i="17"/>
  <c r="I117" i="17"/>
  <c r="I116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2" i="17"/>
  <c r="I91" i="17"/>
  <c r="I90" i="17"/>
  <c r="I89" i="17"/>
  <c r="I88" i="17"/>
  <c r="I86" i="17"/>
  <c r="I85" i="17"/>
  <c r="I84" i="17"/>
  <c r="I83" i="17"/>
  <c r="I82" i="17"/>
  <c r="I81" i="17"/>
  <c r="I80" i="17"/>
  <c r="I79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3" i="17"/>
  <c r="I62" i="17"/>
  <c r="I61" i="17"/>
  <c r="I60" i="17"/>
  <c r="I59" i="17"/>
  <c r="I58" i="17"/>
  <c r="I57" i="17"/>
  <c r="I56" i="17"/>
  <c r="I55" i="17"/>
  <c r="I54" i="17"/>
  <c r="I53" i="17"/>
  <c r="I51" i="17"/>
  <c r="I50" i="17"/>
  <c r="I49" i="17"/>
  <c r="I48" i="17"/>
  <c r="I47" i="17"/>
  <c r="I46" i="17"/>
  <c r="I44" i="17"/>
  <c r="I43" i="17"/>
  <c r="I42" i="17"/>
  <c r="I41" i="17"/>
  <c r="I40" i="17"/>
  <c r="I39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8" i="17"/>
  <c r="I17" i="17"/>
  <c r="I16" i="17"/>
  <c r="I15" i="17"/>
  <c r="I14" i="17"/>
  <c r="I13" i="17"/>
  <c r="I12" i="17"/>
  <c r="I11" i="17"/>
  <c r="I10" i="17"/>
  <c r="I9" i="17"/>
  <c r="I8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5" i="17"/>
  <c r="E234" i="17"/>
  <c r="E232" i="17"/>
  <c r="E231" i="17"/>
  <c r="E230" i="17"/>
  <c r="E229" i="17"/>
  <c r="E228" i="17"/>
  <c r="E226" i="17"/>
  <c r="E225" i="17"/>
  <c r="D225" i="17" s="1"/>
  <c r="E224" i="17"/>
  <c r="E223" i="17"/>
  <c r="E222" i="17"/>
  <c r="E220" i="17"/>
  <c r="E219" i="17"/>
  <c r="E218" i="17"/>
  <c r="E217" i="17"/>
  <c r="D217" i="17" s="1"/>
  <c r="E216" i="17"/>
  <c r="E215" i="17"/>
  <c r="E214" i="17"/>
  <c r="E213" i="17"/>
  <c r="E211" i="17"/>
  <c r="E210" i="17"/>
  <c r="E209" i="17"/>
  <c r="E208" i="17"/>
  <c r="E207" i="17"/>
  <c r="E205" i="17"/>
  <c r="E204" i="17"/>
  <c r="E203" i="17"/>
  <c r="D203" i="17" s="1"/>
  <c r="E202" i="17"/>
  <c r="E201" i="17"/>
  <c r="E200" i="17"/>
  <c r="E199" i="17"/>
  <c r="D199" i="17" s="1"/>
  <c r="E198" i="17"/>
  <c r="E197" i="17"/>
  <c r="E195" i="17"/>
  <c r="E194" i="17"/>
  <c r="E193" i="17"/>
  <c r="E192" i="17"/>
  <c r="E191" i="17"/>
  <c r="E189" i="17"/>
  <c r="D189" i="17" s="1"/>
  <c r="E188" i="17"/>
  <c r="E187" i="17"/>
  <c r="E186" i="17"/>
  <c r="E185" i="17"/>
  <c r="D185" i="17" s="1"/>
  <c r="E184" i="17"/>
  <c r="E183" i="17"/>
  <c r="E182" i="17"/>
  <c r="E181" i="17"/>
  <c r="E180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0" i="17"/>
  <c r="E139" i="17"/>
  <c r="E138" i="17"/>
  <c r="E137" i="17"/>
  <c r="E136" i="17"/>
  <c r="E135" i="17"/>
  <c r="E134" i="17"/>
  <c r="E133" i="17"/>
  <c r="E131" i="17"/>
  <c r="E130" i="17"/>
  <c r="E129" i="17"/>
  <c r="E128" i="17"/>
  <c r="E127" i="17"/>
  <c r="E125" i="17"/>
  <c r="E124" i="17"/>
  <c r="E122" i="17"/>
  <c r="E121" i="17"/>
  <c r="E120" i="17"/>
  <c r="E119" i="17"/>
  <c r="D119" i="17" s="1"/>
  <c r="E118" i="17"/>
  <c r="E117" i="17"/>
  <c r="E116" i="17"/>
  <c r="E114" i="17"/>
  <c r="E113" i="17"/>
  <c r="E112" i="17"/>
  <c r="E111" i="17"/>
  <c r="D111" i="17" s="1"/>
  <c r="E110" i="17"/>
  <c r="E109" i="17"/>
  <c r="E108" i="17"/>
  <c r="E107" i="17"/>
  <c r="D107" i="17" s="1"/>
  <c r="E106" i="17"/>
  <c r="E105" i="17"/>
  <c r="E104" i="17"/>
  <c r="E103" i="17"/>
  <c r="D103" i="17" s="1"/>
  <c r="E102" i="17"/>
  <c r="E101" i="17"/>
  <c r="E100" i="17"/>
  <c r="E99" i="17"/>
  <c r="D99" i="17" s="1"/>
  <c r="E98" i="17"/>
  <c r="E97" i="17"/>
  <c r="E96" i="17"/>
  <c r="E95" i="17"/>
  <c r="D95" i="17" s="1"/>
  <c r="E94" i="17"/>
  <c r="E92" i="17"/>
  <c r="E91" i="17"/>
  <c r="D91" i="17" s="1"/>
  <c r="E90" i="17"/>
  <c r="E89" i="17"/>
  <c r="E88" i="17"/>
  <c r="E86" i="17"/>
  <c r="E85" i="17"/>
  <c r="E84" i="17"/>
  <c r="E83" i="17"/>
  <c r="D83" i="17" s="1"/>
  <c r="E82" i="17"/>
  <c r="E81" i="17"/>
  <c r="E80" i="17"/>
  <c r="E79" i="17"/>
  <c r="D79" i="17" s="1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3" i="17"/>
  <c r="E62" i="17"/>
  <c r="E61" i="17"/>
  <c r="E60" i="17"/>
  <c r="E59" i="17"/>
  <c r="E58" i="17"/>
  <c r="E57" i="17"/>
  <c r="E56" i="17"/>
  <c r="E55" i="17"/>
  <c r="E54" i="17"/>
  <c r="E53" i="17"/>
  <c r="E51" i="17"/>
  <c r="E50" i="17"/>
  <c r="E49" i="17"/>
  <c r="E48" i="17"/>
  <c r="D48" i="17" s="1"/>
  <c r="E47" i="17"/>
  <c r="E46" i="17"/>
  <c r="E44" i="17"/>
  <c r="D44" i="17" s="1"/>
  <c r="E43" i="17"/>
  <c r="E42" i="17"/>
  <c r="E41" i="17"/>
  <c r="E40" i="17"/>
  <c r="D40" i="17" s="1"/>
  <c r="E39" i="17"/>
  <c r="E37" i="17"/>
  <c r="E36" i="17"/>
  <c r="D36" i="17" s="1"/>
  <c r="E35" i="17"/>
  <c r="E34" i="17"/>
  <c r="E33" i="17"/>
  <c r="E32" i="17"/>
  <c r="D32" i="17" s="1"/>
  <c r="E31" i="17"/>
  <c r="E30" i="17"/>
  <c r="E29" i="17"/>
  <c r="E28" i="17"/>
  <c r="D28" i="17" s="1"/>
  <c r="E27" i="17"/>
  <c r="E26" i="17"/>
  <c r="E24" i="17"/>
  <c r="D24" i="17" s="1"/>
  <c r="E23" i="17"/>
  <c r="E22" i="17"/>
  <c r="E21" i="17"/>
  <c r="E20" i="17"/>
  <c r="D20" i="17" s="1"/>
  <c r="E18" i="17"/>
  <c r="E17" i="17"/>
  <c r="E16" i="17"/>
  <c r="D16" i="17" s="1"/>
  <c r="E15" i="17"/>
  <c r="E14" i="17"/>
  <c r="E13" i="17"/>
  <c r="E12" i="17"/>
  <c r="D12" i="17" s="1"/>
  <c r="E11" i="17"/>
  <c r="D11" i="17" s="1"/>
  <c r="E10" i="17"/>
  <c r="E9" i="17"/>
  <c r="E8" i="17"/>
  <c r="D8" i="17" s="1"/>
  <c r="AB249" i="17"/>
  <c r="AB248" i="17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B235" i="17"/>
  <c r="AB234" i="17"/>
  <c r="AB233" i="17"/>
  <c r="AB232" i="17"/>
  <c r="AB231" i="17"/>
  <c r="AB230" i="17"/>
  <c r="AB229" i="17"/>
  <c r="AB228" i="17"/>
  <c r="AB227" i="17"/>
  <c r="AB226" i="17"/>
  <c r="AB225" i="17"/>
  <c r="AB224" i="17"/>
  <c r="AB223" i="17"/>
  <c r="AB222" i="17"/>
  <c r="AB221" i="17"/>
  <c r="AB220" i="17"/>
  <c r="AB219" i="17"/>
  <c r="AB218" i="17"/>
  <c r="AB217" i="17"/>
  <c r="AB216" i="17"/>
  <c r="AB215" i="17"/>
  <c r="AB214" i="17"/>
  <c r="AB213" i="17"/>
  <c r="AB212" i="17"/>
  <c r="AB211" i="17"/>
  <c r="AB210" i="17"/>
  <c r="AB209" i="17"/>
  <c r="AB208" i="17"/>
  <c r="AB207" i="17"/>
  <c r="AB206" i="17"/>
  <c r="AB205" i="17"/>
  <c r="AB204" i="17"/>
  <c r="AB203" i="17"/>
  <c r="AB202" i="17"/>
  <c r="AB201" i="17"/>
  <c r="AB200" i="17"/>
  <c r="AB199" i="17"/>
  <c r="AB198" i="17"/>
  <c r="AB197" i="17"/>
  <c r="AB196" i="17"/>
  <c r="AB195" i="17"/>
  <c r="AB194" i="17"/>
  <c r="AB193" i="17"/>
  <c r="AB192" i="17"/>
  <c r="AB191" i="17"/>
  <c r="AB190" i="17"/>
  <c r="AB189" i="17"/>
  <c r="AB188" i="17"/>
  <c r="AB187" i="17"/>
  <c r="AB186" i="17"/>
  <c r="AB185" i="17"/>
  <c r="AB184" i="17"/>
  <c r="AB183" i="17"/>
  <c r="AB182" i="17"/>
  <c r="AB181" i="17"/>
  <c r="AB180" i="17"/>
  <c r="AB179" i="17"/>
  <c r="AB178" i="17"/>
  <c r="AB177" i="17"/>
  <c r="AB176" i="17"/>
  <c r="AB175" i="17"/>
  <c r="AB174" i="17"/>
  <c r="AB173" i="17"/>
  <c r="AB172" i="17"/>
  <c r="AB171" i="17"/>
  <c r="AB170" i="17"/>
  <c r="AB169" i="17"/>
  <c r="AB168" i="17"/>
  <c r="AB167" i="17"/>
  <c r="AB166" i="17"/>
  <c r="AB165" i="17"/>
  <c r="AB164" i="17"/>
  <c r="AB163" i="17"/>
  <c r="AB162" i="17"/>
  <c r="AB161" i="17"/>
  <c r="AB160" i="17"/>
  <c r="AB159" i="17"/>
  <c r="AB158" i="17"/>
  <c r="AB157" i="17"/>
  <c r="AB156" i="17"/>
  <c r="AB155" i="17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D248" i="17"/>
  <c r="D247" i="17"/>
  <c r="D246" i="17"/>
  <c r="D245" i="17"/>
  <c r="D244" i="17"/>
  <c r="D243" i="17"/>
  <c r="D242" i="17"/>
  <c r="D240" i="17"/>
  <c r="D239" i="17"/>
  <c r="D238" i="17"/>
  <c r="D237" i="17"/>
  <c r="D235" i="17"/>
  <c r="D234" i="17"/>
  <c r="D231" i="17"/>
  <c r="D230" i="17"/>
  <c r="D229" i="17"/>
  <c r="D226" i="17"/>
  <c r="D224" i="17"/>
  <c r="D223" i="17"/>
  <c r="D222" i="17"/>
  <c r="D220" i="17"/>
  <c r="D219" i="17"/>
  <c r="D216" i="17"/>
  <c r="D215" i="17"/>
  <c r="D213" i="17"/>
  <c r="D211" i="17"/>
  <c r="D209" i="17"/>
  <c r="D208" i="17"/>
  <c r="D207" i="17"/>
  <c r="D205" i="17"/>
  <c r="D204" i="17"/>
  <c r="D201" i="17"/>
  <c r="D200" i="17"/>
  <c r="D197" i="17"/>
  <c r="D195" i="17"/>
  <c r="D193" i="17"/>
  <c r="D192" i="17"/>
  <c r="D191" i="17"/>
  <c r="D188" i="17"/>
  <c r="D187" i="17"/>
  <c r="D184" i="17"/>
  <c r="D183" i="17"/>
  <c r="D181" i="17"/>
  <c r="D180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39" i="17"/>
  <c r="D138" i="17"/>
  <c r="D137" i="17"/>
  <c r="D135" i="17"/>
  <c r="D134" i="17"/>
  <c r="D133" i="17"/>
  <c r="D131" i="17"/>
  <c r="D130" i="17"/>
  <c r="D129" i="17"/>
  <c r="D127" i="17"/>
  <c r="D125" i="17"/>
  <c r="D122" i="17"/>
  <c r="D121" i="17"/>
  <c r="D120" i="17"/>
  <c r="D118" i="17"/>
  <c r="D117" i="17"/>
  <c r="D116" i="17"/>
  <c r="D113" i="17"/>
  <c r="D112" i="17"/>
  <c r="D109" i="17"/>
  <c r="D108" i="17"/>
  <c r="D105" i="17"/>
  <c r="D104" i="17"/>
  <c r="D101" i="17"/>
  <c r="D100" i="17"/>
  <c r="D97" i="17"/>
  <c r="D96" i="17"/>
  <c r="D92" i="17"/>
  <c r="D90" i="17"/>
  <c r="D89" i="17"/>
  <c r="D88" i="17"/>
  <c r="D86" i="17"/>
  <c r="D85" i="17"/>
  <c r="D82" i="17"/>
  <c r="D81" i="17"/>
  <c r="D77" i="17"/>
  <c r="D75" i="17"/>
  <c r="D74" i="17"/>
  <c r="D73" i="17"/>
  <c r="D71" i="17"/>
  <c r="D70" i="17"/>
  <c r="D69" i="17"/>
  <c r="D67" i="17"/>
  <c r="D66" i="17"/>
  <c r="D65" i="17"/>
  <c r="D63" i="17"/>
  <c r="D62" i="17"/>
  <c r="D61" i="17"/>
  <c r="D59" i="17"/>
  <c r="D58" i="17"/>
  <c r="D57" i="17"/>
  <c r="D55" i="17"/>
  <c r="D54" i="17"/>
  <c r="D53" i="17"/>
  <c r="D51" i="17"/>
  <c r="D50" i="17"/>
  <c r="D49" i="17"/>
  <c r="D47" i="17"/>
  <c r="D46" i="17"/>
  <c r="D43" i="17"/>
  <c r="D42" i="17"/>
  <c r="D41" i="17"/>
  <c r="D39" i="17"/>
  <c r="D37" i="17"/>
  <c r="D35" i="17"/>
  <c r="D34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13" i="17"/>
  <c r="D10" i="17"/>
  <c r="D9" i="17"/>
  <c r="Y236" i="17"/>
  <c r="X236" i="17"/>
  <c r="W236" i="17"/>
  <c r="Y233" i="17"/>
  <c r="X233" i="17"/>
  <c r="W233" i="17"/>
  <c r="Y227" i="17"/>
  <c r="X227" i="17"/>
  <c r="W227" i="17"/>
  <c r="Y221" i="17"/>
  <c r="X221" i="17"/>
  <c r="W221" i="17"/>
  <c r="Y212" i="17"/>
  <c r="X212" i="17"/>
  <c r="W212" i="17"/>
  <c r="Y206" i="17"/>
  <c r="X206" i="17"/>
  <c r="W206" i="17"/>
  <c r="Y196" i="17"/>
  <c r="X196" i="17"/>
  <c r="W196" i="17"/>
  <c r="Y190" i="17"/>
  <c r="X190" i="17"/>
  <c r="W190" i="17"/>
  <c r="Y179" i="17"/>
  <c r="X179" i="17"/>
  <c r="W179" i="17"/>
  <c r="Y141" i="17"/>
  <c r="X141" i="17"/>
  <c r="W141" i="17"/>
  <c r="Y132" i="17"/>
  <c r="X132" i="17"/>
  <c r="W132" i="17"/>
  <c r="Y126" i="17"/>
  <c r="X126" i="17"/>
  <c r="W126" i="17"/>
  <c r="Y123" i="17"/>
  <c r="X123" i="17"/>
  <c r="W123" i="17"/>
  <c r="Y115" i="17"/>
  <c r="X115" i="17"/>
  <c r="W115" i="17"/>
  <c r="Y93" i="17"/>
  <c r="X93" i="17"/>
  <c r="W93" i="17"/>
  <c r="Y87" i="17"/>
  <c r="X87" i="17"/>
  <c r="W87" i="17"/>
  <c r="Y78" i="17"/>
  <c r="X78" i="17"/>
  <c r="W78" i="17"/>
  <c r="Y64" i="17"/>
  <c r="X64" i="17"/>
  <c r="W64" i="17"/>
  <c r="Y52" i="17"/>
  <c r="X52" i="17"/>
  <c r="W52" i="17"/>
  <c r="Y45" i="17"/>
  <c r="X45" i="17"/>
  <c r="W45" i="17"/>
  <c r="V45" i="17" s="1"/>
  <c r="Y38" i="17"/>
  <c r="X38" i="17"/>
  <c r="W38" i="17"/>
  <c r="Y25" i="17"/>
  <c r="X25" i="17"/>
  <c r="W25" i="17"/>
  <c r="Y19" i="17"/>
  <c r="X19" i="17"/>
  <c r="W19" i="17"/>
  <c r="U236" i="17"/>
  <c r="T236" i="17"/>
  <c r="S236" i="17"/>
  <c r="U233" i="17"/>
  <c r="T233" i="17"/>
  <c r="S233" i="17"/>
  <c r="U227" i="17"/>
  <c r="T227" i="17"/>
  <c r="S227" i="17"/>
  <c r="U221" i="17"/>
  <c r="T221" i="17"/>
  <c r="S221" i="17"/>
  <c r="U212" i="17"/>
  <c r="T212" i="17"/>
  <c r="S212" i="17"/>
  <c r="U206" i="17"/>
  <c r="T206" i="17"/>
  <c r="S206" i="17"/>
  <c r="U196" i="17"/>
  <c r="T196" i="17"/>
  <c r="S196" i="17"/>
  <c r="U190" i="17"/>
  <c r="T190" i="17"/>
  <c r="S190" i="17"/>
  <c r="U179" i="17"/>
  <c r="T179" i="17"/>
  <c r="S179" i="17"/>
  <c r="U141" i="17"/>
  <c r="T141" i="17"/>
  <c r="S141" i="17"/>
  <c r="U132" i="17"/>
  <c r="T132" i="17"/>
  <c r="S132" i="17"/>
  <c r="U126" i="17"/>
  <c r="T126" i="17"/>
  <c r="S126" i="17"/>
  <c r="U123" i="17"/>
  <c r="T123" i="17"/>
  <c r="S123" i="17"/>
  <c r="U115" i="17"/>
  <c r="T115" i="17"/>
  <c r="S115" i="17"/>
  <c r="U93" i="17"/>
  <c r="T93" i="17"/>
  <c r="S93" i="17"/>
  <c r="U87" i="17"/>
  <c r="T87" i="17"/>
  <c r="S87" i="17"/>
  <c r="U78" i="17"/>
  <c r="T78" i="17"/>
  <c r="S78" i="17"/>
  <c r="U64" i="17"/>
  <c r="T64" i="17"/>
  <c r="S64" i="17"/>
  <c r="U52" i="17"/>
  <c r="T52" i="17"/>
  <c r="S52" i="17"/>
  <c r="U45" i="17"/>
  <c r="T45" i="17"/>
  <c r="S45" i="17"/>
  <c r="U38" i="17"/>
  <c r="T38" i="17"/>
  <c r="S38" i="17"/>
  <c r="U25" i="17"/>
  <c r="T25" i="17"/>
  <c r="S25" i="17"/>
  <c r="U19" i="17"/>
  <c r="T19" i="17"/>
  <c r="S19" i="17"/>
  <c r="Q236" i="17"/>
  <c r="P236" i="17"/>
  <c r="O236" i="17"/>
  <c r="Q233" i="17"/>
  <c r="P233" i="17"/>
  <c r="O233" i="17"/>
  <c r="Q227" i="17"/>
  <c r="P227" i="17"/>
  <c r="O227" i="17"/>
  <c r="Q221" i="17"/>
  <c r="P221" i="17"/>
  <c r="O221" i="17"/>
  <c r="Q212" i="17"/>
  <c r="P212" i="17"/>
  <c r="O212" i="17"/>
  <c r="Q206" i="17"/>
  <c r="P206" i="17"/>
  <c r="O206" i="17"/>
  <c r="Q196" i="17"/>
  <c r="P196" i="17"/>
  <c r="O196" i="17"/>
  <c r="Q190" i="17"/>
  <c r="P190" i="17"/>
  <c r="O190" i="17"/>
  <c r="Q179" i="17"/>
  <c r="P179" i="17"/>
  <c r="O179" i="17"/>
  <c r="Q141" i="17"/>
  <c r="P141" i="17"/>
  <c r="O141" i="17"/>
  <c r="N141" i="17" s="1"/>
  <c r="Q132" i="17"/>
  <c r="P132" i="17"/>
  <c r="O132" i="17"/>
  <c r="Q126" i="17"/>
  <c r="P126" i="17"/>
  <c r="O126" i="17"/>
  <c r="Q123" i="17"/>
  <c r="P123" i="17"/>
  <c r="O123" i="17"/>
  <c r="Q115" i="17"/>
  <c r="P115" i="17"/>
  <c r="O115" i="17"/>
  <c r="Q93" i="17"/>
  <c r="P93" i="17"/>
  <c r="O93" i="17"/>
  <c r="Q87" i="17"/>
  <c r="P87" i="17"/>
  <c r="O87" i="17"/>
  <c r="Q78" i="17"/>
  <c r="P78" i="17"/>
  <c r="O78" i="17"/>
  <c r="Q64" i="17"/>
  <c r="P64" i="17"/>
  <c r="O64" i="17"/>
  <c r="Q52" i="17"/>
  <c r="P52" i="17"/>
  <c r="O52" i="17"/>
  <c r="Q45" i="17"/>
  <c r="P45" i="17"/>
  <c r="O45" i="17"/>
  <c r="Q38" i="17"/>
  <c r="P38" i="17"/>
  <c r="O38" i="17"/>
  <c r="Q25" i="17"/>
  <c r="P25" i="17"/>
  <c r="O25" i="17"/>
  <c r="Q19" i="17"/>
  <c r="P19" i="17"/>
  <c r="O19" i="17"/>
  <c r="L236" i="17"/>
  <c r="K236" i="17"/>
  <c r="J236" i="17"/>
  <c r="L233" i="17"/>
  <c r="K233" i="17"/>
  <c r="J233" i="17"/>
  <c r="L227" i="17"/>
  <c r="K227" i="17"/>
  <c r="J227" i="17"/>
  <c r="L221" i="17"/>
  <c r="K221" i="17"/>
  <c r="J221" i="17"/>
  <c r="L212" i="17"/>
  <c r="K212" i="17"/>
  <c r="J212" i="17"/>
  <c r="L206" i="17"/>
  <c r="K206" i="17"/>
  <c r="J206" i="17"/>
  <c r="L196" i="17"/>
  <c r="K196" i="17"/>
  <c r="J196" i="17"/>
  <c r="L190" i="17"/>
  <c r="K190" i="17"/>
  <c r="J190" i="17"/>
  <c r="L179" i="17"/>
  <c r="K179" i="17"/>
  <c r="J179" i="17"/>
  <c r="L141" i="17"/>
  <c r="K141" i="17"/>
  <c r="J141" i="17"/>
  <c r="L132" i="17"/>
  <c r="K132" i="17"/>
  <c r="J132" i="17"/>
  <c r="I132" i="17" s="1"/>
  <c r="L126" i="17"/>
  <c r="K126" i="17"/>
  <c r="J126" i="17"/>
  <c r="L123" i="17"/>
  <c r="K123" i="17"/>
  <c r="J123" i="17"/>
  <c r="L115" i="17"/>
  <c r="K115" i="17"/>
  <c r="J115" i="17"/>
  <c r="L93" i="17"/>
  <c r="K93" i="17"/>
  <c r="J93" i="17"/>
  <c r="L87" i="17"/>
  <c r="K87" i="17"/>
  <c r="J87" i="17"/>
  <c r="L78" i="17"/>
  <c r="K78" i="17"/>
  <c r="J78" i="17"/>
  <c r="L64" i="17"/>
  <c r="K64" i="17"/>
  <c r="J64" i="17"/>
  <c r="L52" i="17"/>
  <c r="K52" i="17"/>
  <c r="J52" i="17"/>
  <c r="L45" i="17"/>
  <c r="K45" i="17"/>
  <c r="J45" i="17"/>
  <c r="L38" i="17"/>
  <c r="K38" i="17"/>
  <c r="J38" i="17"/>
  <c r="L25" i="17"/>
  <c r="K25" i="17"/>
  <c r="J25" i="17"/>
  <c r="L19" i="17"/>
  <c r="K19" i="17"/>
  <c r="J19" i="17"/>
  <c r="H236" i="17"/>
  <c r="G236" i="17"/>
  <c r="H233" i="17"/>
  <c r="G233" i="17"/>
  <c r="H227" i="17"/>
  <c r="G227" i="17"/>
  <c r="H221" i="17"/>
  <c r="G221" i="17"/>
  <c r="H212" i="17"/>
  <c r="G212" i="17"/>
  <c r="H206" i="17"/>
  <c r="G206" i="17"/>
  <c r="H196" i="17"/>
  <c r="G196" i="17"/>
  <c r="H190" i="17"/>
  <c r="G190" i="17"/>
  <c r="H179" i="17"/>
  <c r="G179" i="17"/>
  <c r="H141" i="17"/>
  <c r="G141" i="17"/>
  <c r="H132" i="17"/>
  <c r="G132" i="17"/>
  <c r="H126" i="17"/>
  <c r="G126" i="17"/>
  <c r="H123" i="17"/>
  <c r="G123" i="17"/>
  <c r="H115" i="17"/>
  <c r="G115" i="17"/>
  <c r="H93" i="17"/>
  <c r="G93" i="17"/>
  <c r="H87" i="17"/>
  <c r="G87" i="17"/>
  <c r="H78" i="17"/>
  <c r="G78" i="17"/>
  <c r="H64" i="17"/>
  <c r="G64" i="17"/>
  <c r="H52" i="17"/>
  <c r="G52" i="17"/>
  <c r="H45" i="17"/>
  <c r="G45" i="17"/>
  <c r="H38" i="17"/>
  <c r="G38" i="17"/>
  <c r="H25" i="17"/>
  <c r="G25" i="17"/>
  <c r="H19" i="17"/>
  <c r="G19" i="17"/>
  <c r="F236" i="17"/>
  <c r="F233" i="17"/>
  <c r="E233" i="17" s="1"/>
  <c r="F227" i="17"/>
  <c r="E227" i="17" s="1"/>
  <c r="F221" i="17"/>
  <c r="F212" i="17"/>
  <c r="F206" i="17"/>
  <c r="F196" i="17"/>
  <c r="E196" i="17" s="1"/>
  <c r="F190" i="17"/>
  <c r="F179" i="17"/>
  <c r="F141" i="17"/>
  <c r="F132" i="17"/>
  <c r="E132" i="17" s="1"/>
  <c r="F126" i="17"/>
  <c r="F123" i="17"/>
  <c r="F115" i="17"/>
  <c r="F93" i="17"/>
  <c r="E93" i="17" s="1"/>
  <c r="F87" i="17"/>
  <c r="F78" i="17"/>
  <c r="F64" i="17"/>
  <c r="F52" i="17"/>
  <c r="E52" i="17" s="1"/>
  <c r="F45" i="17"/>
  <c r="F38" i="17"/>
  <c r="F25" i="17"/>
  <c r="F19" i="17"/>
  <c r="E19" i="17" s="1"/>
  <c r="AC249" i="16"/>
  <c r="AB249" i="16"/>
  <c r="AA249" i="16"/>
  <c r="Z248" i="16"/>
  <c r="Y248" i="16"/>
  <c r="X248" i="16"/>
  <c r="W248" i="16"/>
  <c r="Z247" i="16"/>
  <c r="Y247" i="16"/>
  <c r="X247" i="16"/>
  <c r="W247" i="16"/>
  <c r="Z246" i="16"/>
  <c r="Y246" i="16"/>
  <c r="X246" i="16"/>
  <c r="W246" i="16"/>
  <c r="Z245" i="16"/>
  <c r="Y245" i="16"/>
  <c r="X245" i="16"/>
  <c r="W245" i="16"/>
  <c r="Z244" i="16"/>
  <c r="Y244" i="16"/>
  <c r="X244" i="16"/>
  <c r="W244" i="16"/>
  <c r="Z243" i="16"/>
  <c r="Y243" i="16"/>
  <c r="X243" i="16"/>
  <c r="W243" i="16"/>
  <c r="Z242" i="16"/>
  <c r="Y242" i="16"/>
  <c r="X242" i="16"/>
  <c r="W242" i="16"/>
  <c r="Z241" i="16"/>
  <c r="Y241" i="16"/>
  <c r="X241" i="16"/>
  <c r="W241" i="16"/>
  <c r="Z240" i="16"/>
  <c r="Y240" i="16"/>
  <c r="X240" i="16"/>
  <c r="W240" i="16"/>
  <c r="Z239" i="16"/>
  <c r="Y239" i="16"/>
  <c r="X239" i="16"/>
  <c r="W239" i="16"/>
  <c r="Z238" i="16"/>
  <c r="Y238" i="16"/>
  <c r="X238" i="16"/>
  <c r="W238" i="16"/>
  <c r="Z237" i="16"/>
  <c r="Y237" i="16"/>
  <c r="X237" i="16"/>
  <c r="W237" i="16"/>
  <c r="Z235" i="16"/>
  <c r="Y235" i="16"/>
  <c r="X235" i="16"/>
  <c r="W235" i="16"/>
  <c r="Z234" i="16"/>
  <c r="Y234" i="16"/>
  <c r="X234" i="16"/>
  <c r="W234" i="16"/>
  <c r="Z232" i="16"/>
  <c r="Y232" i="16"/>
  <c r="X232" i="16"/>
  <c r="W232" i="16"/>
  <c r="Z231" i="16"/>
  <c r="Y231" i="16"/>
  <c r="X231" i="16"/>
  <c r="W231" i="16"/>
  <c r="Z230" i="16"/>
  <c r="Y230" i="16"/>
  <c r="X230" i="16"/>
  <c r="W230" i="16"/>
  <c r="Z229" i="16"/>
  <c r="Y229" i="16"/>
  <c r="X229" i="16"/>
  <c r="W229" i="16"/>
  <c r="Z228" i="16"/>
  <c r="Y228" i="16"/>
  <c r="X228" i="16"/>
  <c r="W228" i="16"/>
  <c r="Z226" i="16"/>
  <c r="Y226" i="16"/>
  <c r="X226" i="16"/>
  <c r="W226" i="16"/>
  <c r="Z225" i="16"/>
  <c r="Y225" i="16"/>
  <c r="X225" i="16"/>
  <c r="W225" i="16"/>
  <c r="Z224" i="16"/>
  <c r="Y224" i="16"/>
  <c r="X224" i="16"/>
  <c r="W224" i="16"/>
  <c r="Z223" i="16"/>
  <c r="Y223" i="16"/>
  <c r="X223" i="16"/>
  <c r="W223" i="16"/>
  <c r="Z222" i="16"/>
  <c r="Y222" i="16"/>
  <c r="X222" i="16"/>
  <c r="W222" i="16"/>
  <c r="Z220" i="16"/>
  <c r="Y220" i="16"/>
  <c r="X220" i="16"/>
  <c r="W220" i="16"/>
  <c r="Z219" i="16"/>
  <c r="Y219" i="16"/>
  <c r="X219" i="16"/>
  <c r="W219" i="16"/>
  <c r="Z218" i="16"/>
  <c r="Y218" i="16"/>
  <c r="X218" i="16"/>
  <c r="W218" i="16"/>
  <c r="Z217" i="16"/>
  <c r="Y217" i="16"/>
  <c r="X217" i="16"/>
  <c r="W217" i="16"/>
  <c r="Z216" i="16"/>
  <c r="Y216" i="16"/>
  <c r="X216" i="16"/>
  <c r="W216" i="16"/>
  <c r="Z215" i="16"/>
  <c r="Y215" i="16"/>
  <c r="X215" i="16"/>
  <c r="W215" i="16"/>
  <c r="Z214" i="16"/>
  <c r="Y214" i="16"/>
  <c r="X214" i="16"/>
  <c r="W214" i="16"/>
  <c r="Z213" i="16"/>
  <c r="Y213" i="16"/>
  <c r="X213" i="16"/>
  <c r="W213" i="16"/>
  <c r="Z211" i="16"/>
  <c r="Y211" i="16"/>
  <c r="X211" i="16"/>
  <c r="W211" i="16"/>
  <c r="Z210" i="16"/>
  <c r="Y210" i="16"/>
  <c r="X210" i="16"/>
  <c r="W210" i="16"/>
  <c r="Z209" i="16"/>
  <c r="Y209" i="16"/>
  <c r="X209" i="16"/>
  <c r="W209" i="16"/>
  <c r="Z208" i="16"/>
  <c r="Y208" i="16"/>
  <c r="X208" i="16"/>
  <c r="W208" i="16"/>
  <c r="Z207" i="16"/>
  <c r="Y207" i="16"/>
  <c r="X207" i="16"/>
  <c r="W207" i="16"/>
  <c r="Z205" i="16"/>
  <c r="Y205" i="16"/>
  <c r="X205" i="16"/>
  <c r="W205" i="16"/>
  <c r="Z204" i="16"/>
  <c r="Y204" i="16"/>
  <c r="X204" i="16"/>
  <c r="W204" i="16"/>
  <c r="Z203" i="16"/>
  <c r="Y203" i="16"/>
  <c r="X203" i="16"/>
  <c r="W203" i="16"/>
  <c r="Z202" i="16"/>
  <c r="Y202" i="16"/>
  <c r="X202" i="16"/>
  <c r="W202" i="16"/>
  <c r="Z201" i="16"/>
  <c r="Y201" i="16"/>
  <c r="X201" i="16"/>
  <c r="W201" i="16"/>
  <c r="Z200" i="16"/>
  <c r="Y200" i="16"/>
  <c r="X200" i="16"/>
  <c r="W200" i="16"/>
  <c r="Z199" i="16"/>
  <c r="Y199" i="16"/>
  <c r="X199" i="16"/>
  <c r="W199" i="16"/>
  <c r="Z198" i="16"/>
  <c r="Y198" i="16"/>
  <c r="X198" i="16"/>
  <c r="W198" i="16"/>
  <c r="Z197" i="16"/>
  <c r="Y197" i="16"/>
  <c r="X197" i="16"/>
  <c r="W197" i="16"/>
  <c r="Z195" i="16"/>
  <c r="Y195" i="16"/>
  <c r="X195" i="16"/>
  <c r="W195" i="16"/>
  <c r="Z194" i="16"/>
  <c r="Y194" i="16"/>
  <c r="X194" i="16"/>
  <c r="W194" i="16"/>
  <c r="Z193" i="16"/>
  <c r="Y193" i="16"/>
  <c r="X193" i="16"/>
  <c r="W193" i="16"/>
  <c r="Z192" i="16"/>
  <c r="Y192" i="16"/>
  <c r="X192" i="16"/>
  <c r="W192" i="16"/>
  <c r="Z191" i="16"/>
  <c r="Y191" i="16"/>
  <c r="X191" i="16"/>
  <c r="W191" i="16"/>
  <c r="Z189" i="16"/>
  <c r="Y189" i="16"/>
  <c r="X189" i="16"/>
  <c r="W189" i="16"/>
  <c r="Z188" i="16"/>
  <c r="Y188" i="16"/>
  <c r="X188" i="16"/>
  <c r="W188" i="16"/>
  <c r="Z187" i="16"/>
  <c r="Y187" i="16"/>
  <c r="X187" i="16"/>
  <c r="W187" i="16"/>
  <c r="Z186" i="16"/>
  <c r="Y186" i="16"/>
  <c r="X186" i="16"/>
  <c r="W186" i="16"/>
  <c r="Z185" i="16"/>
  <c r="Y185" i="16"/>
  <c r="X185" i="16"/>
  <c r="W185" i="16"/>
  <c r="Z184" i="16"/>
  <c r="Y184" i="16"/>
  <c r="X184" i="16"/>
  <c r="W184" i="16"/>
  <c r="Z183" i="16"/>
  <c r="Y183" i="16"/>
  <c r="X183" i="16"/>
  <c r="W183" i="16"/>
  <c r="Z182" i="16"/>
  <c r="Y182" i="16"/>
  <c r="X182" i="16"/>
  <c r="W182" i="16"/>
  <c r="Z181" i="16"/>
  <c r="Y181" i="16"/>
  <c r="X181" i="16"/>
  <c r="W181" i="16"/>
  <c r="Z180" i="16"/>
  <c r="Y180" i="16"/>
  <c r="X180" i="16"/>
  <c r="W180" i="16"/>
  <c r="Z178" i="16"/>
  <c r="Y178" i="16"/>
  <c r="X178" i="16"/>
  <c r="W178" i="16"/>
  <c r="Z177" i="16"/>
  <c r="Y177" i="16"/>
  <c r="X177" i="16"/>
  <c r="W177" i="16"/>
  <c r="Z176" i="16"/>
  <c r="Y176" i="16"/>
  <c r="X176" i="16"/>
  <c r="W176" i="16"/>
  <c r="Z175" i="16"/>
  <c r="Y175" i="16"/>
  <c r="X175" i="16"/>
  <c r="W175" i="16"/>
  <c r="Z174" i="16"/>
  <c r="Y174" i="16"/>
  <c r="X174" i="16"/>
  <c r="W174" i="16"/>
  <c r="Z173" i="16"/>
  <c r="Y173" i="16"/>
  <c r="X173" i="16"/>
  <c r="W173" i="16"/>
  <c r="Z172" i="16"/>
  <c r="Y172" i="16"/>
  <c r="X172" i="16"/>
  <c r="W172" i="16"/>
  <c r="Z171" i="16"/>
  <c r="Y171" i="16"/>
  <c r="X171" i="16"/>
  <c r="W171" i="16"/>
  <c r="Z170" i="16"/>
  <c r="Y170" i="16"/>
  <c r="X170" i="16"/>
  <c r="W170" i="16"/>
  <c r="Z169" i="16"/>
  <c r="Y169" i="16"/>
  <c r="X169" i="16"/>
  <c r="W169" i="16"/>
  <c r="Z168" i="16"/>
  <c r="Y168" i="16"/>
  <c r="X168" i="16"/>
  <c r="W168" i="16"/>
  <c r="Z167" i="16"/>
  <c r="Y167" i="16"/>
  <c r="X167" i="16"/>
  <c r="W167" i="16"/>
  <c r="Z166" i="16"/>
  <c r="Y166" i="16"/>
  <c r="X166" i="16"/>
  <c r="W166" i="16"/>
  <c r="Z165" i="16"/>
  <c r="Y165" i="16"/>
  <c r="X165" i="16"/>
  <c r="W165" i="16"/>
  <c r="Z164" i="16"/>
  <c r="Y164" i="16"/>
  <c r="X164" i="16"/>
  <c r="W164" i="16"/>
  <c r="Z163" i="16"/>
  <c r="Y163" i="16"/>
  <c r="X163" i="16"/>
  <c r="W163" i="16"/>
  <c r="Z162" i="16"/>
  <c r="Y162" i="16"/>
  <c r="X162" i="16"/>
  <c r="W162" i="16"/>
  <c r="Z161" i="16"/>
  <c r="Y161" i="16"/>
  <c r="X161" i="16"/>
  <c r="W161" i="16"/>
  <c r="Z160" i="16"/>
  <c r="Y160" i="16"/>
  <c r="X160" i="16"/>
  <c r="W160" i="16"/>
  <c r="Z159" i="16"/>
  <c r="Y159" i="16"/>
  <c r="X159" i="16"/>
  <c r="W159" i="16"/>
  <c r="Z158" i="16"/>
  <c r="Y158" i="16"/>
  <c r="X158" i="16"/>
  <c r="W158" i="16"/>
  <c r="Z157" i="16"/>
  <c r="Y157" i="16"/>
  <c r="X157" i="16"/>
  <c r="W157" i="16"/>
  <c r="Z156" i="16"/>
  <c r="Y156" i="16"/>
  <c r="X156" i="16"/>
  <c r="W156" i="16"/>
  <c r="Z155" i="16"/>
  <c r="Y155" i="16"/>
  <c r="X155" i="16"/>
  <c r="W155" i="16"/>
  <c r="Z154" i="16"/>
  <c r="Y154" i="16"/>
  <c r="X154" i="16"/>
  <c r="W154" i="16"/>
  <c r="Z153" i="16"/>
  <c r="Y153" i="16"/>
  <c r="X153" i="16"/>
  <c r="W153" i="16"/>
  <c r="Z152" i="16"/>
  <c r="Y152" i="16"/>
  <c r="X152" i="16"/>
  <c r="W152" i="16"/>
  <c r="Z151" i="16"/>
  <c r="Y151" i="16"/>
  <c r="X151" i="16"/>
  <c r="W151" i="16"/>
  <c r="Z150" i="16"/>
  <c r="Y150" i="16"/>
  <c r="X150" i="16"/>
  <c r="W150" i="16"/>
  <c r="Z149" i="16"/>
  <c r="Y149" i="16"/>
  <c r="X149" i="16"/>
  <c r="W149" i="16"/>
  <c r="Z148" i="16"/>
  <c r="Y148" i="16"/>
  <c r="X148" i="16"/>
  <c r="W148" i="16"/>
  <c r="Z147" i="16"/>
  <c r="Y147" i="16"/>
  <c r="X147" i="16"/>
  <c r="W147" i="16"/>
  <c r="Z146" i="16"/>
  <c r="Y146" i="16"/>
  <c r="X146" i="16"/>
  <c r="W146" i="16"/>
  <c r="Z145" i="16"/>
  <c r="Y145" i="16"/>
  <c r="X145" i="16"/>
  <c r="W145" i="16"/>
  <c r="Z144" i="16"/>
  <c r="Y144" i="16"/>
  <c r="X144" i="16"/>
  <c r="W144" i="16"/>
  <c r="Z143" i="16"/>
  <c r="Y143" i="16"/>
  <c r="X143" i="16"/>
  <c r="W143" i="16"/>
  <c r="Z142" i="16"/>
  <c r="Y142" i="16"/>
  <c r="X142" i="16"/>
  <c r="W142" i="16"/>
  <c r="Z140" i="16"/>
  <c r="Y140" i="16"/>
  <c r="X140" i="16"/>
  <c r="W140" i="16"/>
  <c r="Z139" i="16"/>
  <c r="Y139" i="16"/>
  <c r="X139" i="16"/>
  <c r="W139" i="16"/>
  <c r="Z138" i="16"/>
  <c r="Y138" i="16"/>
  <c r="X138" i="16"/>
  <c r="W138" i="16"/>
  <c r="Z137" i="16"/>
  <c r="Y137" i="16"/>
  <c r="X137" i="16"/>
  <c r="W137" i="16"/>
  <c r="Z136" i="16"/>
  <c r="Y136" i="16"/>
  <c r="X136" i="16"/>
  <c r="W136" i="16"/>
  <c r="Z135" i="16"/>
  <c r="Y135" i="16"/>
  <c r="X135" i="16"/>
  <c r="W135" i="16"/>
  <c r="Z134" i="16"/>
  <c r="Y134" i="16"/>
  <c r="X134" i="16"/>
  <c r="W134" i="16"/>
  <c r="Z133" i="16"/>
  <c r="Y133" i="16"/>
  <c r="X133" i="16"/>
  <c r="W133" i="16"/>
  <c r="Z131" i="16"/>
  <c r="Y131" i="16"/>
  <c r="X131" i="16"/>
  <c r="W131" i="16"/>
  <c r="Z130" i="16"/>
  <c r="Y130" i="16"/>
  <c r="X130" i="16"/>
  <c r="W130" i="16"/>
  <c r="Z129" i="16"/>
  <c r="Y129" i="16"/>
  <c r="X129" i="16"/>
  <c r="W129" i="16"/>
  <c r="Z128" i="16"/>
  <c r="Y128" i="16"/>
  <c r="X128" i="16"/>
  <c r="W128" i="16"/>
  <c r="Z127" i="16"/>
  <c r="Y127" i="16"/>
  <c r="X127" i="16"/>
  <c r="W127" i="16"/>
  <c r="Z125" i="16"/>
  <c r="Y125" i="16"/>
  <c r="X125" i="16"/>
  <c r="W125" i="16"/>
  <c r="Z124" i="16"/>
  <c r="Y124" i="16"/>
  <c r="X124" i="16"/>
  <c r="W124" i="16"/>
  <c r="Z122" i="16"/>
  <c r="Y122" i="16"/>
  <c r="X122" i="16"/>
  <c r="W122" i="16"/>
  <c r="Z121" i="16"/>
  <c r="Y121" i="16"/>
  <c r="X121" i="16"/>
  <c r="W121" i="16"/>
  <c r="Z120" i="16"/>
  <c r="Y120" i="16"/>
  <c r="X120" i="16"/>
  <c r="W120" i="16"/>
  <c r="Z119" i="16"/>
  <c r="Y119" i="16"/>
  <c r="X119" i="16"/>
  <c r="W119" i="16"/>
  <c r="Z118" i="16"/>
  <c r="Y118" i="16"/>
  <c r="X118" i="16"/>
  <c r="W118" i="16"/>
  <c r="Z117" i="16"/>
  <c r="Y117" i="16"/>
  <c r="X117" i="16"/>
  <c r="W117" i="16"/>
  <c r="Z116" i="16"/>
  <c r="Y116" i="16"/>
  <c r="X116" i="16"/>
  <c r="W116" i="16"/>
  <c r="Z114" i="16"/>
  <c r="Y114" i="16"/>
  <c r="X114" i="16"/>
  <c r="W114" i="16"/>
  <c r="Z113" i="16"/>
  <c r="Y113" i="16"/>
  <c r="X113" i="16"/>
  <c r="W113" i="16"/>
  <c r="Z112" i="16"/>
  <c r="Y112" i="16"/>
  <c r="X112" i="16"/>
  <c r="W112" i="16"/>
  <c r="Z111" i="16"/>
  <c r="Y111" i="16"/>
  <c r="X111" i="16"/>
  <c r="W111" i="16"/>
  <c r="Z110" i="16"/>
  <c r="Y110" i="16"/>
  <c r="X110" i="16"/>
  <c r="W110" i="16"/>
  <c r="Z109" i="16"/>
  <c r="Y109" i="16"/>
  <c r="X109" i="16"/>
  <c r="W109" i="16"/>
  <c r="Z108" i="16"/>
  <c r="Y108" i="16"/>
  <c r="X108" i="16"/>
  <c r="W108" i="16"/>
  <c r="Z107" i="16"/>
  <c r="Y107" i="16"/>
  <c r="X107" i="16"/>
  <c r="W107" i="16"/>
  <c r="Z106" i="16"/>
  <c r="Y106" i="16"/>
  <c r="X106" i="16"/>
  <c r="W106" i="16"/>
  <c r="Z105" i="16"/>
  <c r="Y105" i="16"/>
  <c r="X105" i="16"/>
  <c r="W105" i="16"/>
  <c r="Z104" i="16"/>
  <c r="Y104" i="16"/>
  <c r="X104" i="16"/>
  <c r="W104" i="16"/>
  <c r="Z103" i="16"/>
  <c r="Y103" i="16"/>
  <c r="X103" i="16"/>
  <c r="W103" i="16"/>
  <c r="Z102" i="16"/>
  <c r="Y102" i="16"/>
  <c r="X102" i="16"/>
  <c r="W102" i="16"/>
  <c r="Z101" i="16"/>
  <c r="Y101" i="16"/>
  <c r="X101" i="16"/>
  <c r="W101" i="16"/>
  <c r="Z100" i="16"/>
  <c r="Y100" i="16"/>
  <c r="X100" i="16"/>
  <c r="W100" i="16"/>
  <c r="Z99" i="16"/>
  <c r="Y99" i="16"/>
  <c r="X99" i="16"/>
  <c r="W99" i="16"/>
  <c r="Z98" i="16"/>
  <c r="Y98" i="16"/>
  <c r="X98" i="16"/>
  <c r="W98" i="16"/>
  <c r="Z97" i="16"/>
  <c r="Y97" i="16"/>
  <c r="X97" i="16"/>
  <c r="W97" i="16"/>
  <c r="Z96" i="16"/>
  <c r="Y96" i="16"/>
  <c r="X96" i="16"/>
  <c r="W96" i="16"/>
  <c r="Z95" i="16"/>
  <c r="Y95" i="16"/>
  <c r="X95" i="16"/>
  <c r="W95" i="16"/>
  <c r="Z94" i="16"/>
  <c r="Y94" i="16"/>
  <c r="X94" i="16"/>
  <c r="W94" i="16"/>
  <c r="Z92" i="16"/>
  <c r="Y92" i="16"/>
  <c r="X92" i="16"/>
  <c r="W92" i="16"/>
  <c r="Z91" i="16"/>
  <c r="Y91" i="16"/>
  <c r="X91" i="16"/>
  <c r="W91" i="16"/>
  <c r="Z90" i="16"/>
  <c r="Y90" i="16"/>
  <c r="X90" i="16"/>
  <c r="W90" i="16"/>
  <c r="Z89" i="16"/>
  <c r="Y89" i="16"/>
  <c r="X89" i="16"/>
  <c r="W89" i="16"/>
  <c r="Z88" i="16"/>
  <c r="Y88" i="16"/>
  <c r="X88" i="16"/>
  <c r="W88" i="16"/>
  <c r="Z86" i="16"/>
  <c r="Y86" i="16"/>
  <c r="X86" i="16"/>
  <c r="W86" i="16"/>
  <c r="Z85" i="16"/>
  <c r="Y85" i="16"/>
  <c r="X85" i="16"/>
  <c r="W85" i="16"/>
  <c r="Z84" i="16"/>
  <c r="Y84" i="16"/>
  <c r="X84" i="16"/>
  <c r="W84" i="16"/>
  <c r="Z83" i="16"/>
  <c r="Y83" i="16"/>
  <c r="X83" i="16"/>
  <c r="W83" i="16"/>
  <c r="Z82" i="16"/>
  <c r="Y82" i="16"/>
  <c r="X82" i="16"/>
  <c r="W82" i="16"/>
  <c r="Z81" i="16"/>
  <c r="Y81" i="16"/>
  <c r="X81" i="16"/>
  <c r="W81" i="16"/>
  <c r="Z80" i="16"/>
  <c r="Y80" i="16"/>
  <c r="X80" i="16"/>
  <c r="W80" i="16"/>
  <c r="Z79" i="16"/>
  <c r="Y79" i="16"/>
  <c r="X79" i="16"/>
  <c r="W79" i="16"/>
  <c r="Z77" i="16"/>
  <c r="Y77" i="16"/>
  <c r="X77" i="16"/>
  <c r="W77" i="16"/>
  <c r="Z76" i="16"/>
  <c r="Y76" i="16"/>
  <c r="X76" i="16"/>
  <c r="W76" i="16"/>
  <c r="Z75" i="16"/>
  <c r="Y75" i="16"/>
  <c r="X75" i="16"/>
  <c r="W75" i="16"/>
  <c r="Z74" i="16"/>
  <c r="Y74" i="16"/>
  <c r="X74" i="16"/>
  <c r="W74" i="16"/>
  <c r="Z73" i="16"/>
  <c r="Y73" i="16"/>
  <c r="X73" i="16"/>
  <c r="W73" i="16"/>
  <c r="Z72" i="16"/>
  <c r="Y72" i="16"/>
  <c r="X72" i="16"/>
  <c r="W72" i="16"/>
  <c r="Z71" i="16"/>
  <c r="Y71" i="16"/>
  <c r="X71" i="16"/>
  <c r="W71" i="16"/>
  <c r="Z70" i="16"/>
  <c r="Y70" i="16"/>
  <c r="X70" i="16"/>
  <c r="W70" i="16"/>
  <c r="Z69" i="16"/>
  <c r="Y69" i="16"/>
  <c r="X69" i="16"/>
  <c r="W69" i="16"/>
  <c r="Z68" i="16"/>
  <c r="Y68" i="16"/>
  <c r="X68" i="16"/>
  <c r="W68" i="16"/>
  <c r="Z67" i="16"/>
  <c r="Y67" i="16"/>
  <c r="X67" i="16"/>
  <c r="W67" i="16"/>
  <c r="Z66" i="16"/>
  <c r="Y66" i="16"/>
  <c r="X66" i="16"/>
  <c r="W66" i="16"/>
  <c r="Z65" i="16"/>
  <c r="Y65" i="16"/>
  <c r="X65" i="16"/>
  <c r="W65" i="16"/>
  <c r="Z63" i="16"/>
  <c r="Y63" i="16"/>
  <c r="X63" i="16"/>
  <c r="W63" i="16"/>
  <c r="Z62" i="16"/>
  <c r="Y62" i="16"/>
  <c r="X62" i="16"/>
  <c r="W62" i="16"/>
  <c r="Z61" i="16"/>
  <c r="Y61" i="16"/>
  <c r="X61" i="16"/>
  <c r="W61" i="16"/>
  <c r="Z60" i="16"/>
  <c r="Y60" i="16"/>
  <c r="X60" i="16"/>
  <c r="W60" i="16"/>
  <c r="Z59" i="16"/>
  <c r="Y59" i="16"/>
  <c r="X59" i="16"/>
  <c r="W59" i="16"/>
  <c r="Z58" i="16"/>
  <c r="Y58" i="16"/>
  <c r="X58" i="16"/>
  <c r="W58" i="16"/>
  <c r="Z57" i="16"/>
  <c r="Y57" i="16"/>
  <c r="X57" i="16"/>
  <c r="W57" i="16"/>
  <c r="Z56" i="16"/>
  <c r="Y56" i="16"/>
  <c r="X56" i="16"/>
  <c r="W56" i="16"/>
  <c r="Z55" i="16"/>
  <c r="Y55" i="16"/>
  <c r="X55" i="16"/>
  <c r="W55" i="16"/>
  <c r="Z54" i="16"/>
  <c r="Y54" i="16"/>
  <c r="X54" i="16"/>
  <c r="W54" i="16"/>
  <c r="Z53" i="16"/>
  <c r="Y53" i="16"/>
  <c r="X53" i="16"/>
  <c r="W53" i="16"/>
  <c r="Z51" i="16"/>
  <c r="Y51" i="16"/>
  <c r="X51" i="16"/>
  <c r="W51" i="16"/>
  <c r="Z50" i="16"/>
  <c r="Y50" i="16"/>
  <c r="X50" i="16"/>
  <c r="W50" i="16"/>
  <c r="Z49" i="16"/>
  <c r="Y49" i="16"/>
  <c r="X49" i="16"/>
  <c r="W49" i="16"/>
  <c r="Z48" i="16"/>
  <c r="Y48" i="16"/>
  <c r="X48" i="16"/>
  <c r="W48" i="16"/>
  <c r="Z47" i="16"/>
  <c r="Y47" i="16"/>
  <c r="X47" i="16"/>
  <c r="W47" i="16"/>
  <c r="Z46" i="16"/>
  <c r="Y46" i="16"/>
  <c r="X46" i="16"/>
  <c r="W46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R236" i="16"/>
  <c r="Q236" i="16"/>
  <c r="P236" i="16"/>
  <c r="O236" i="16"/>
  <c r="R233" i="16"/>
  <c r="Q233" i="16"/>
  <c r="P233" i="16"/>
  <c r="O233" i="16"/>
  <c r="R227" i="16"/>
  <c r="Q227" i="16"/>
  <c r="P227" i="16"/>
  <c r="O227" i="16"/>
  <c r="R221" i="16"/>
  <c r="Q221" i="16"/>
  <c r="P221" i="16"/>
  <c r="O221" i="16"/>
  <c r="R212" i="16"/>
  <c r="Q212" i="16"/>
  <c r="P212" i="16"/>
  <c r="O212" i="16"/>
  <c r="R206" i="16"/>
  <c r="Q206" i="16"/>
  <c r="P206" i="16"/>
  <c r="O206" i="16"/>
  <c r="N206" i="16" s="1"/>
  <c r="R196" i="16"/>
  <c r="Q196" i="16"/>
  <c r="P196" i="16"/>
  <c r="O196" i="16"/>
  <c r="R190" i="16"/>
  <c r="Q190" i="16"/>
  <c r="P190" i="16"/>
  <c r="O190" i="16"/>
  <c r="N190" i="16" s="1"/>
  <c r="R179" i="16"/>
  <c r="Q179" i="16"/>
  <c r="P179" i="16"/>
  <c r="O179" i="16"/>
  <c r="R141" i="16"/>
  <c r="Q141" i="16"/>
  <c r="P141" i="16"/>
  <c r="O141" i="16"/>
  <c r="R132" i="16"/>
  <c r="Q132" i="16"/>
  <c r="P132" i="16"/>
  <c r="O132" i="16"/>
  <c r="R126" i="16"/>
  <c r="Q126" i="16"/>
  <c r="P126" i="16"/>
  <c r="O126" i="16"/>
  <c r="R123" i="16"/>
  <c r="Q123" i="16"/>
  <c r="P123" i="16"/>
  <c r="O123" i="16"/>
  <c r="R115" i="16"/>
  <c r="Q115" i="16"/>
  <c r="P115" i="16"/>
  <c r="O115" i="16"/>
  <c r="R93" i="16"/>
  <c r="Q93" i="16"/>
  <c r="P93" i="16"/>
  <c r="O93" i="16"/>
  <c r="R87" i="16"/>
  <c r="Q87" i="16"/>
  <c r="P87" i="16"/>
  <c r="O87" i="16"/>
  <c r="R78" i="16"/>
  <c r="Q78" i="16"/>
  <c r="P78" i="16"/>
  <c r="O78" i="16"/>
  <c r="R64" i="16"/>
  <c r="Q64" i="16"/>
  <c r="P64" i="16"/>
  <c r="O64" i="16"/>
  <c r="R52" i="16"/>
  <c r="Q52" i="16"/>
  <c r="P52" i="16"/>
  <c r="O52" i="16"/>
  <c r="R45" i="16"/>
  <c r="Q45" i="16"/>
  <c r="P45" i="16"/>
  <c r="O45" i="16"/>
  <c r="R38" i="16"/>
  <c r="Q38" i="16"/>
  <c r="P38" i="16"/>
  <c r="O38" i="16"/>
  <c r="N38" i="16" s="1"/>
  <c r="R25" i="16"/>
  <c r="Q25" i="16"/>
  <c r="P25" i="16"/>
  <c r="O25" i="16"/>
  <c r="R19" i="16"/>
  <c r="R249" i="16" s="1"/>
  <c r="Q19" i="16"/>
  <c r="Q249" i="16" s="1"/>
  <c r="P19" i="16"/>
  <c r="O19" i="16"/>
  <c r="M236" i="16"/>
  <c r="L236" i="16"/>
  <c r="K236" i="16"/>
  <c r="J236" i="16"/>
  <c r="M233" i="16"/>
  <c r="L233" i="16"/>
  <c r="K233" i="16"/>
  <c r="J233" i="16"/>
  <c r="M227" i="16"/>
  <c r="L227" i="16"/>
  <c r="K227" i="16"/>
  <c r="J227" i="16"/>
  <c r="M221" i="16"/>
  <c r="L221" i="16"/>
  <c r="K221" i="16"/>
  <c r="J221" i="16"/>
  <c r="M212" i="16"/>
  <c r="L212" i="16"/>
  <c r="K212" i="16"/>
  <c r="J212" i="16"/>
  <c r="M206" i="16"/>
  <c r="L206" i="16"/>
  <c r="K206" i="16"/>
  <c r="J206" i="16"/>
  <c r="M196" i="16"/>
  <c r="L196" i="16"/>
  <c r="K196" i="16"/>
  <c r="J196" i="16"/>
  <c r="M190" i="16"/>
  <c r="L190" i="16"/>
  <c r="K190" i="16"/>
  <c r="J190" i="16"/>
  <c r="M179" i="16"/>
  <c r="L179" i="16"/>
  <c r="K179" i="16"/>
  <c r="J179" i="16"/>
  <c r="M141" i="16"/>
  <c r="L141" i="16"/>
  <c r="K141" i="16"/>
  <c r="J141" i="16"/>
  <c r="M132" i="16"/>
  <c r="L132" i="16"/>
  <c r="K132" i="16"/>
  <c r="J132" i="16"/>
  <c r="M126" i="16"/>
  <c r="L126" i="16"/>
  <c r="K126" i="16"/>
  <c r="J126" i="16"/>
  <c r="M123" i="16"/>
  <c r="L123" i="16"/>
  <c r="K123" i="16"/>
  <c r="J123" i="16"/>
  <c r="M115" i="16"/>
  <c r="L115" i="16"/>
  <c r="K115" i="16"/>
  <c r="J115" i="16"/>
  <c r="M93" i="16"/>
  <c r="L93" i="16"/>
  <c r="K93" i="16"/>
  <c r="J93" i="16"/>
  <c r="M87" i="16"/>
  <c r="L87" i="16"/>
  <c r="K87" i="16"/>
  <c r="J87" i="16"/>
  <c r="M78" i="16"/>
  <c r="L78" i="16"/>
  <c r="K78" i="16"/>
  <c r="J78" i="16"/>
  <c r="M64" i="16"/>
  <c r="L64" i="16"/>
  <c r="K64" i="16"/>
  <c r="J64" i="16"/>
  <c r="M52" i="16"/>
  <c r="L52" i="16"/>
  <c r="K52" i="16"/>
  <c r="J52" i="16"/>
  <c r="M45" i="16"/>
  <c r="L45" i="16"/>
  <c r="K45" i="16"/>
  <c r="J45" i="16"/>
  <c r="M38" i="16"/>
  <c r="L38" i="16"/>
  <c r="K38" i="16"/>
  <c r="J38" i="16"/>
  <c r="M25" i="16"/>
  <c r="L25" i="16"/>
  <c r="K25" i="16"/>
  <c r="J25" i="16"/>
  <c r="M19" i="16"/>
  <c r="M249" i="16" s="1"/>
  <c r="L19" i="16"/>
  <c r="L249" i="16" s="1"/>
  <c r="K19" i="16"/>
  <c r="K249" i="16" s="1"/>
  <c r="J19" i="16"/>
  <c r="J249" i="16" s="1"/>
  <c r="H236" i="16"/>
  <c r="G236" i="16"/>
  <c r="F236" i="16"/>
  <c r="H233" i="16"/>
  <c r="G233" i="16"/>
  <c r="F233" i="16"/>
  <c r="H227" i="16"/>
  <c r="G227" i="16"/>
  <c r="F227" i="16"/>
  <c r="H221" i="16"/>
  <c r="G221" i="16"/>
  <c r="F221" i="16"/>
  <c r="H212" i="16"/>
  <c r="G212" i="16"/>
  <c r="F212" i="16"/>
  <c r="H206" i="16"/>
  <c r="G206" i="16"/>
  <c r="F206" i="16"/>
  <c r="H196" i="16"/>
  <c r="G196" i="16"/>
  <c r="F196" i="16"/>
  <c r="H190" i="16"/>
  <c r="G190" i="16"/>
  <c r="F190" i="16"/>
  <c r="H179" i="16"/>
  <c r="G179" i="16"/>
  <c r="F179" i="16"/>
  <c r="H141" i="16"/>
  <c r="G141" i="16"/>
  <c r="F141" i="16"/>
  <c r="H132" i="16"/>
  <c r="G132" i="16"/>
  <c r="F132" i="16"/>
  <c r="H126" i="16"/>
  <c r="G126" i="16"/>
  <c r="F126" i="16"/>
  <c r="H123" i="16"/>
  <c r="G123" i="16"/>
  <c r="F123" i="16"/>
  <c r="H115" i="16"/>
  <c r="G115" i="16"/>
  <c r="F115" i="16"/>
  <c r="H93" i="16"/>
  <c r="G93" i="16"/>
  <c r="F93" i="16"/>
  <c r="H87" i="16"/>
  <c r="G87" i="16"/>
  <c r="F87" i="16"/>
  <c r="H78" i="16"/>
  <c r="G78" i="16"/>
  <c r="F78" i="16"/>
  <c r="H64" i="16"/>
  <c r="G64" i="16"/>
  <c r="F64" i="16"/>
  <c r="H52" i="16"/>
  <c r="G52" i="16"/>
  <c r="F52" i="16"/>
  <c r="H45" i="16"/>
  <c r="G45" i="16"/>
  <c r="F45" i="16"/>
  <c r="H38" i="16"/>
  <c r="G38" i="16"/>
  <c r="F38" i="16"/>
  <c r="H25" i="16"/>
  <c r="G25" i="16"/>
  <c r="F25" i="16"/>
  <c r="H19" i="16"/>
  <c r="G19" i="16"/>
  <c r="F19" i="16"/>
  <c r="E236" i="16"/>
  <c r="E233" i="16"/>
  <c r="E227" i="16"/>
  <c r="E221" i="16"/>
  <c r="E212" i="16"/>
  <c r="E206" i="16"/>
  <c r="E196" i="16"/>
  <c r="E190" i="16"/>
  <c r="E179" i="16"/>
  <c r="E141" i="16"/>
  <c r="E132" i="16"/>
  <c r="E126" i="16"/>
  <c r="E123" i="16"/>
  <c r="E115" i="16"/>
  <c r="E93" i="16"/>
  <c r="E87" i="16"/>
  <c r="E78" i="16"/>
  <c r="E64" i="16"/>
  <c r="E52" i="16"/>
  <c r="E45" i="16"/>
  <c r="E38" i="16"/>
  <c r="E25" i="16"/>
  <c r="E1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5" i="16"/>
  <c r="N214" i="16"/>
  <c r="N213" i="16"/>
  <c r="N211" i="16"/>
  <c r="N210" i="16"/>
  <c r="N209" i="16"/>
  <c r="N208" i="16"/>
  <c r="N207" i="16"/>
  <c r="N205" i="16"/>
  <c r="N204" i="16"/>
  <c r="N203" i="16"/>
  <c r="N202" i="16"/>
  <c r="N201" i="16"/>
  <c r="N200" i="16"/>
  <c r="N199" i="16"/>
  <c r="N198" i="16"/>
  <c r="N197" i="16"/>
  <c r="N195" i="16"/>
  <c r="N194" i="16"/>
  <c r="N193" i="16"/>
  <c r="N192" i="16"/>
  <c r="N191" i="16"/>
  <c r="N189" i="16"/>
  <c r="N188" i="16"/>
  <c r="N187" i="16"/>
  <c r="N186" i="16"/>
  <c r="N185" i="16"/>
  <c r="N184" i="16"/>
  <c r="N183" i="16"/>
  <c r="N182" i="16"/>
  <c r="N181" i="16"/>
  <c r="N180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0" i="16"/>
  <c r="N139" i="16"/>
  <c r="N138" i="16"/>
  <c r="N137" i="16"/>
  <c r="N136" i="16"/>
  <c r="N135" i="16"/>
  <c r="N134" i="16"/>
  <c r="N133" i="16"/>
  <c r="N131" i="16"/>
  <c r="N130" i="16"/>
  <c r="N129" i="16"/>
  <c r="N128" i="16"/>
  <c r="N127" i="16"/>
  <c r="N125" i="16"/>
  <c r="N124" i="16"/>
  <c r="N122" i="16"/>
  <c r="N121" i="16"/>
  <c r="N120" i="16"/>
  <c r="N119" i="16"/>
  <c r="N118" i="16"/>
  <c r="N117" i="16"/>
  <c r="N116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6" i="16"/>
  <c r="N85" i="16"/>
  <c r="N84" i="16"/>
  <c r="N83" i="16"/>
  <c r="N82" i="16"/>
  <c r="N81" i="16"/>
  <c r="N80" i="16"/>
  <c r="N79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3" i="16"/>
  <c r="N62" i="16"/>
  <c r="N61" i="16"/>
  <c r="N60" i="16"/>
  <c r="N59" i="16"/>
  <c r="N58" i="16"/>
  <c r="N57" i="16"/>
  <c r="N56" i="16"/>
  <c r="N55" i="16"/>
  <c r="N54" i="16"/>
  <c r="N53" i="16"/>
  <c r="N51" i="16"/>
  <c r="N50" i="16"/>
  <c r="N49" i="16"/>
  <c r="N48" i="16"/>
  <c r="N47" i="16"/>
  <c r="N46" i="16"/>
  <c r="N44" i="16"/>
  <c r="N43" i="16"/>
  <c r="N42" i="16"/>
  <c r="N41" i="16"/>
  <c r="N40" i="16"/>
  <c r="N39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4" i="16"/>
  <c r="N23" i="16"/>
  <c r="N22" i="16"/>
  <c r="N21" i="16"/>
  <c r="N20" i="16"/>
  <c r="N18" i="16"/>
  <c r="N17" i="16"/>
  <c r="N16" i="16"/>
  <c r="N15" i="16"/>
  <c r="N14" i="16"/>
  <c r="N13" i="16"/>
  <c r="N12" i="16"/>
  <c r="N11" i="16"/>
  <c r="N10" i="16"/>
  <c r="N9" i="16"/>
  <c r="N8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5" i="16"/>
  <c r="I234" i="16"/>
  <c r="I233" i="16"/>
  <c r="I232" i="16"/>
  <c r="I231" i="16"/>
  <c r="I230" i="16"/>
  <c r="I229" i="16"/>
  <c r="I228" i="16"/>
  <c r="I226" i="16"/>
  <c r="I225" i="16"/>
  <c r="I224" i="16"/>
  <c r="I223" i="16"/>
  <c r="I222" i="16"/>
  <c r="I220" i="16"/>
  <c r="I219" i="16"/>
  <c r="I218" i="16"/>
  <c r="I217" i="16"/>
  <c r="I216" i="16"/>
  <c r="I215" i="16"/>
  <c r="I214" i="16"/>
  <c r="I213" i="16"/>
  <c r="I211" i="16"/>
  <c r="I210" i="16"/>
  <c r="I209" i="16"/>
  <c r="I208" i="16"/>
  <c r="I207" i="16"/>
  <c r="I205" i="16"/>
  <c r="I204" i="16"/>
  <c r="I203" i="16"/>
  <c r="I202" i="16"/>
  <c r="I201" i="16"/>
  <c r="I200" i="16"/>
  <c r="I199" i="16"/>
  <c r="I198" i="16"/>
  <c r="I197" i="16"/>
  <c r="I195" i="16"/>
  <c r="I194" i="16"/>
  <c r="I193" i="16"/>
  <c r="I192" i="16"/>
  <c r="I191" i="16"/>
  <c r="I189" i="16"/>
  <c r="I188" i="16"/>
  <c r="I187" i="16"/>
  <c r="I186" i="16"/>
  <c r="I185" i="16"/>
  <c r="I184" i="16"/>
  <c r="I183" i="16"/>
  <c r="I182" i="16"/>
  <c r="I181" i="16"/>
  <c r="I180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0" i="16"/>
  <c r="I139" i="16"/>
  <c r="I138" i="16"/>
  <c r="I137" i="16"/>
  <c r="I136" i="16"/>
  <c r="I135" i="16"/>
  <c r="I134" i="16"/>
  <c r="I133" i="16"/>
  <c r="I131" i="16"/>
  <c r="I130" i="16"/>
  <c r="I129" i="16"/>
  <c r="I128" i="16"/>
  <c r="I127" i="16"/>
  <c r="I125" i="16"/>
  <c r="I124" i="16"/>
  <c r="I122" i="16"/>
  <c r="I121" i="16"/>
  <c r="I120" i="16"/>
  <c r="I119" i="16"/>
  <c r="I118" i="16"/>
  <c r="I117" i="16"/>
  <c r="I116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2" i="16"/>
  <c r="I91" i="16"/>
  <c r="I90" i="16"/>
  <c r="I89" i="16"/>
  <c r="I88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3" i="16"/>
  <c r="I62" i="16"/>
  <c r="I61" i="16"/>
  <c r="I60" i="16"/>
  <c r="I59" i="16"/>
  <c r="I58" i="16"/>
  <c r="I57" i="16"/>
  <c r="I56" i="16"/>
  <c r="I55" i="16"/>
  <c r="I54" i="16"/>
  <c r="I53" i="16"/>
  <c r="I51" i="16"/>
  <c r="I50" i="16"/>
  <c r="I49" i="16"/>
  <c r="I48" i="16"/>
  <c r="I47" i="16"/>
  <c r="I46" i="16"/>
  <c r="I44" i="16"/>
  <c r="I43" i="16"/>
  <c r="I42" i="16"/>
  <c r="I41" i="16"/>
  <c r="I40" i="16"/>
  <c r="I39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I20" i="16"/>
  <c r="I18" i="16"/>
  <c r="I17" i="16"/>
  <c r="I16" i="16"/>
  <c r="I15" i="16"/>
  <c r="I14" i="16"/>
  <c r="I13" i="16"/>
  <c r="I12" i="16"/>
  <c r="I11" i="16"/>
  <c r="I10" i="16"/>
  <c r="I9" i="16"/>
  <c r="I8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5" i="16"/>
  <c r="D234" i="16"/>
  <c r="D232" i="16"/>
  <c r="D231" i="16"/>
  <c r="D230" i="16"/>
  <c r="D229" i="16"/>
  <c r="D228" i="16"/>
  <c r="D226" i="16"/>
  <c r="D225" i="16"/>
  <c r="D224" i="16"/>
  <c r="D223" i="16"/>
  <c r="D222" i="16"/>
  <c r="D220" i="16"/>
  <c r="D219" i="16"/>
  <c r="D218" i="16"/>
  <c r="D217" i="16"/>
  <c r="D216" i="16"/>
  <c r="D215" i="16"/>
  <c r="D214" i="16"/>
  <c r="D213" i="16"/>
  <c r="D211" i="16"/>
  <c r="D210" i="16"/>
  <c r="D209" i="16"/>
  <c r="D208" i="16"/>
  <c r="D207" i="16"/>
  <c r="D205" i="16"/>
  <c r="D204" i="16"/>
  <c r="D203" i="16"/>
  <c r="D202" i="16"/>
  <c r="D201" i="16"/>
  <c r="D200" i="16"/>
  <c r="D199" i="16"/>
  <c r="D198" i="16"/>
  <c r="D197" i="16"/>
  <c r="D195" i="16"/>
  <c r="D194" i="16"/>
  <c r="D193" i="16"/>
  <c r="D192" i="16"/>
  <c r="D191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0" i="16"/>
  <c r="D139" i="16"/>
  <c r="D138" i="16"/>
  <c r="D137" i="16"/>
  <c r="D136" i="16"/>
  <c r="D135" i="16"/>
  <c r="D134" i="16"/>
  <c r="D133" i="16"/>
  <c r="D131" i="16"/>
  <c r="D130" i="16"/>
  <c r="D129" i="16"/>
  <c r="D128" i="16"/>
  <c r="D127" i="16"/>
  <c r="D125" i="16"/>
  <c r="D124" i="16"/>
  <c r="D122" i="16"/>
  <c r="D121" i="16"/>
  <c r="D120" i="16"/>
  <c r="D119" i="16"/>
  <c r="D118" i="16"/>
  <c r="D117" i="16"/>
  <c r="D116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2" i="16"/>
  <c r="D91" i="16"/>
  <c r="D90" i="16"/>
  <c r="D89" i="16"/>
  <c r="D88" i="16"/>
  <c r="D86" i="16"/>
  <c r="D85" i="16"/>
  <c r="D84" i="16"/>
  <c r="D83" i="16"/>
  <c r="D82" i="16"/>
  <c r="D81" i="16"/>
  <c r="D80" i="16"/>
  <c r="D79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4" i="16"/>
  <c r="D23" i="16"/>
  <c r="D22" i="16"/>
  <c r="D21" i="16"/>
  <c r="D20" i="16"/>
  <c r="D18" i="16"/>
  <c r="D17" i="16"/>
  <c r="D16" i="16"/>
  <c r="D15" i="16"/>
  <c r="D14" i="16"/>
  <c r="D13" i="16"/>
  <c r="D12" i="16"/>
  <c r="D11" i="16"/>
  <c r="D10" i="16"/>
  <c r="D9" i="16"/>
  <c r="D8" i="16"/>
  <c r="G19" i="20" l="1"/>
  <c r="F25" i="20"/>
  <c r="E25" i="20"/>
  <c r="I25" i="20"/>
  <c r="E38" i="20"/>
  <c r="I38" i="20"/>
  <c r="H38" i="20"/>
  <c r="H45" i="20"/>
  <c r="G52" i="20"/>
  <c r="F52" i="20"/>
  <c r="F64" i="20"/>
  <c r="E78" i="20"/>
  <c r="I78" i="20"/>
  <c r="H78" i="20"/>
  <c r="H87" i="20"/>
  <c r="G87" i="20"/>
  <c r="G93" i="20"/>
  <c r="F115" i="20"/>
  <c r="E123" i="20"/>
  <c r="I123" i="20"/>
  <c r="H126" i="20"/>
  <c r="D25" i="16"/>
  <c r="D141" i="16"/>
  <c r="D190" i="16"/>
  <c r="I25" i="16"/>
  <c r="I93" i="16"/>
  <c r="I141" i="16"/>
  <c r="I221" i="16"/>
  <c r="I45" i="16"/>
  <c r="G132" i="20"/>
  <c r="F132" i="20"/>
  <c r="F141" i="20"/>
  <c r="E141" i="20"/>
  <c r="I141" i="20"/>
  <c r="E179" i="20"/>
  <c r="I179" i="20"/>
  <c r="H190" i="20"/>
  <c r="G196" i="20"/>
  <c r="F196" i="20"/>
  <c r="F206" i="20"/>
  <c r="E212" i="20"/>
  <c r="I212" i="20"/>
  <c r="H221" i="20"/>
  <c r="G227" i="20"/>
  <c r="F233" i="20"/>
  <c r="E233" i="20"/>
  <c r="I233" i="20"/>
  <c r="E236" i="20"/>
  <c r="I236" i="20"/>
  <c r="I249" i="21"/>
  <c r="D206" i="16"/>
  <c r="H249" i="16"/>
  <c r="I38" i="16"/>
  <c r="I52" i="16"/>
  <c r="I64" i="16"/>
  <c r="I78" i="16"/>
  <c r="I126" i="16"/>
  <c r="I132" i="16"/>
  <c r="I190" i="16"/>
  <c r="I196" i="16"/>
  <c r="I206" i="16"/>
  <c r="I212" i="16"/>
  <c r="I236" i="16"/>
  <c r="N78" i="16"/>
  <c r="N126" i="16"/>
  <c r="E78" i="17"/>
  <c r="E123" i="17"/>
  <c r="E179" i="17"/>
  <c r="E212" i="17"/>
  <c r="E236" i="17"/>
  <c r="E87" i="17"/>
  <c r="E115" i="17"/>
  <c r="E141" i="17"/>
  <c r="K249" i="17"/>
  <c r="I45" i="17"/>
  <c r="I52" i="17"/>
  <c r="I87" i="17"/>
  <c r="I126" i="17"/>
  <c r="I190" i="17"/>
  <c r="I221" i="17"/>
  <c r="N52" i="17"/>
  <c r="N93" i="17"/>
  <c r="N132" i="17"/>
  <c r="N196" i="17"/>
  <c r="N227" i="17"/>
  <c r="R25" i="17"/>
  <c r="R64" i="17"/>
  <c r="R115" i="17"/>
  <c r="R141" i="17"/>
  <c r="R206" i="17"/>
  <c r="R233" i="17"/>
  <c r="Y249" i="17"/>
  <c r="V38" i="17"/>
  <c r="V78" i="17"/>
  <c r="V123" i="17"/>
  <c r="V179" i="17"/>
  <c r="V212" i="17"/>
  <c r="V236" i="17"/>
  <c r="E221" i="17"/>
  <c r="G249" i="17"/>
  <c r="N45" i="17"/>
  <c r="V25" i="17"/>
  <c r="I206" i="17"/>
  <c r="R87" i="17"/>
  <c r="V93" i="17"/>
  <c r="G249" i="21"/>
  <c r="F249" i="21"/>
  <c r="I87" i="16"/>
  <c r="I115" i="16"/>
  <c r="I123" i="16"/>
  <c r="I179" i="16"/>
  <c r="I227" i="16"/>
  <c r="N132" i="16"/>
  <c r="E25" i="17"/>
  <c r="I38" i="17"/>
  <c r="I78" i="17"/>
  <c r="D78" i="17" s="1"/>
  <c r="I196" i="17"/>
  <c r="I212" i="17"/>
  <c r="I236" i="17"/>
  <c r="N25" i="17"/>
  <c r="M25" i="17" s="1"/>
  <c r="N221" i="17"/>
  <c r="N233" i="17"/>
  <c r="R123" i="17"/>
  <c r="R179" i="17"/>
  <c r="R227" i="17"/>
  <c r="V141" i="17"/>
  <c r="M141" i="17" s="1"/>
  <c r="V233" i="17"/>
  <c r="D68" i="17"/>
  <c r="D72" i="17"/>
  <c r="D76" i="17"/>
  <c r="D128" i="17"/>
  <c r="D136" i="17"/>
  <c r="D140" i="17"/>
  <c r="D182" i="17"/>
  <c r="D186" i="17"/>
  <c r="D194" i="17"/>
  <c r="D214" i="17"/>
  <c r="D218" i="17"/>
  <c r="D228" i="17"/>
  <c r="D232" i="17"/>
  <c r="E45" i="20"/>
  <c r="I45" i="20"/>
  <c r="E93" i="20"/>
  <c r="I93" i="20"/>
  <c r="G115" i="20"/>
  <c r="G123" i="20"/>
  <c r="G179" i="20"/>
  <c r="H206" i="20"/>
  <c r="F212" i="20"/>
  <c r="E221" i="20"/>
  <c r="I221" i="20"/>
  <c r="F236" i="20"/>
  <c r="H249" i="21"/>
  <c r="D45" i="16"/>
  <c r="D87" i="16"/>
  <c r="D126" i="16"/>
  <c r="D221" i="16"/>
  <c r="D236" i="16"/>
  <c r="D212" i="17"/>
  <c r="D236" i="17"/>
  <c r="I64" i="17"/>
  <c r="V221" i="17"/>
  <c r="D22" i="17"/>
  <c r="D56" i="17"/>
  <c r="D60" i="17"/>
  <c r="D80" i="17"/>
  <c r="D84" i="17"/>
  <c r="D94" i="17"/>
  <c r="D98" i="17"/>
  <c r="D102" i="17"/>
  <c r="D106" i="17"/>
  <c r="D110" i="17"/>
  <c r="D114" i="17"/>
  <c r="D124" i="17"/>
  <c r="D198" i="17"/>
  <c r="D202" i="17"/>
  <c r="D210" i="17"/>
  <c r="P249" i="16"/>
  <c r="F249" i="17"/>
  <c r="E38" i="17"/>
  <c r="D38" i="17" s="1"/>
  <c r="O249" i="17"/>
  <c r="N19" i="17"/>
  <c r="I19" i="16"/>
  <c r="D19" i="16"/>
  <c r="D38" i="16"/>
  <c r="D78" i="16"/>
  <c r="D115" i="16"/>
  <c r="D123" i="16"/>
  <c r="D179" i="16"/>
  <c r="D212" i="16"/>
  <c r="E45" i="17"/>
  <c r="D45" i="17" s="1"/>
  <c r="M221" i="17"/>
  <c r="E249" i="16"/>
  <c r="G249" i="16"/>
  <c r="I249" i="16"/>
  <c r="N19" i="16"/>
  <c r="N25" i="16"/>
  <c r="N45" i="16"/>
  <c r="N52" i="16"/>
  <c r="N64" i="16"/>
  <c r="N87" i="16"/>
  <c r="N93" i="16"/>
  <c r="N115" i="16"/>
  <c r="N123" i="16"/>
  <c r="D52" i="17"/>
  <c r="D132" i="17"/>
  <c r="D196" i="17"/>
  <c r="M45" i="17"/>
  <c r="M93" i="17"/>
  <c r="E126" i="17"/>
  <c r="D126" i="17" s="1"/>
  <c r="E190" i="17"/>
  <c r="D190" i="17" s="1"/>
  <c r="L249" i="17"/>
  <c r="I123" i="17"/>
  <c r="D123" i="17" s="1"/>
  <c r="I179" i="17"/>
  <c r="D179" i="17" s="1"/>
  <c r="P249" i="17"/>
  <c r="N87" i="17"/>
  <c r="N126" i="17"/>
  <c r="N190" i="17"/>
  <c r="S249" i="17"/>
  <c r="R52" i="17"/>
  <c r="R93" i="17"/>
  <c r="R132" i="17"/>
  <c r="R196" i="17"/>
  <c r="V64" i="17"/>
  <c r="V115" i="17"/>
  <c r="V206" i="17"/>
  <c r="R19" i="17"/>
  <c r="N141" i="16"/>
  <c r="N179" i="16"/>
  <c r="N196" i="16"/>
  <c r="N212" i="16"/>
  <c r="N221" i="16"/>
  <c r="N227" i="16"/>
  <c r="N233" i="16"/>
  <c r="N236" i="16"/>
  <c r="H249" i="17"/>
  <c r="I25" i="17"/>
  <c r="D25" i="17" s="1"/>
  <c r="I115" i="17"/>
  <c r="D115" i="17" s="1"/>
  <c r="I141" i="17"/>
  <c r="D141" i="17" s="1"/>
  <c r="I233" i="17"/>
  <c r="D233" i="17" s="1"/>
  <c r="Q249" i="17"/>
  <c r="N38" i="17"/>
  <c r="M38" i="17" s="1"/>
  <c r="N78" i="17"/>
  <c r="M78" i="17" s="1"/>
  <c r="N123" i="17"/>
  <c r="M123" i="17" s="1"/>
  <c r="N179" i="17"/>
  <c r="M179" i="17" s="1"/>
  <c r="N212" i="17"/>
  <c r="M212" i="17" s="1"/>
  <c r="N236" i="17"/>
  <c r="M236" i="17" s="1"/>
  <c r="T249" i="17"/>
  <c r="R45" i="17"/>
  <c r="R126" i="17"/>
  <c r="R190" i="17"/>
  <c r="R221" i="17"/>
  <c r="W249" i="17"/>
  <c r="V19" i="17"/>
  <c r="V52" i="17"/>
  <c r="M52" i="17" s="1"/>
  <c r="V132" i="17"/>
  <c r="M132" i="17" s="1"/>
  <c r="V196" i="17"/>
  <c r="M196" i="17" s="1"/>
  <c r="V227" i="17"/>
  <c r="M227" i="17" s="1"/>
  <c r="E64" i="17"/>
  <c r="D64" i="17" s="1"/>
  <c r="E206" i="17"/>
  <c r="D206" i="17" s="1"/>
  <c r="J249" i="17"/>
  <c r="I249" i="17" s="1"/>
  <c r="I19" i="17"/>
  <c r="D19" i="17" s="1"/>
  <c r="I93" i="17"/>
  <c r="D93" i="17" s="1"/>
  <c r="I227" i="17"/>
  <c r="D227" i="17" s="1"/>
  <c r="N64" i="17"/>
  <c r="M64" i="17" s="1"/>
  <c r="N115" i="17"/>
  <c r="N206" i="17"/>
  <c r="M206" i="17" s="1"/>
  <c r="U249" i="17"/>
  <c r="R38" i="17"/>
  <c r="R78" i="17"/>
  <c r="R212" i="17"/>
  <c r="R236" i="17"/>
  <c r="X249" i="17"/>
  <c r="V87" i="17"/>
  <c r="V126" i="17"/>
  <c r="V190" i="17"/>
  <c r="M53" i="17"/>
  <c r="M57" i="17"/>
  <c r="M61" i="17"/>
  <c r="M117" i="17"/>
  <c r="M121" i="17"/>
  <c r="M181" i="17"/>
  <c r="M185" i="17"/>
  <c r="M189" i="17"/>
  <c r="M213" i="17"/>
  <c r="M217" i="17"/>
  <c r="M242" i="17"/>
  <c r="H19" i="20"/>
  <c r="G25" i="20"/>
  <c r="F38" i="20"/>
  <c r="H52" i="20"/>
  <c r="G64" i="20"/>
  <c r="F78" i="20"/>
  <c r="E87" i="20"/>
  <c r="I87" i="20"/>
  <c r="H93" i="20"/>
  <c r="F123" i="20"/>
  <c r="E126" i="20"/>
  <c r="I126" i="20"/>
  <c r="H132" i="20"/>
  <c r="G141" i="20"/>
  <c r="F179" i="20"/>
  <c r="E190" i="20"/>
  <c r="I190" i="20"/>
  <c r="H196" i="20"/>
  <c r="G206" i="20"/>
  <c r="H227" i="20"/>
  <c r="G233" i="20"/>
  <c r="M243" i="17"/>
  <c r="E19" i="20"/>
  <c r="I19" i="20"/>
  <c r="H25" i="20"/>
  <c r="G38" i="20"/>
  <c r="F45" i="20"/>
  <c r="E52" i="20"/>
  <c r="I52" i="20"/>
  <c r="H64" i="20"/>
  <c r="G78" i="20"/>
  <c r="F87" i="20"/>
  <c r="H115" i="20"/>
  <c r="F126" i="20"/>
  <c r="E132" i="20"/>
  <c r="I132" i="20"/>
  <c r="H141" i="20"/>
  <c r="F190" i="20"/>
  <c r="E196" i="20"/>
  <c r="I196" i="20"/>
  <c r="G212" i="20"/>
  <c r="F221" i="20"/>
  <c r="E227" i="20"/>
  <c r="I227" i="20"/>
  <c r="H233" i="20"/>
  <c r="G236" i="20"/>
  <c r="D241" i="17"/>
  <c r="G45" i="20"/>
  <c r="E64" i="20"/>
  <c r="I64" i="20"/>
  <c r="F93" i="20"/>
  <c r="E115" i="20"/>
  <c r="I115" i="20"/>
  <c r="H123" i="20"/>
  <c r="G126" i="20"/>
  <c r="H179" i="20"/>
  <c r="G190" i="20"/>
  <c r="E206" i="20"/>
  <c r="I206" i="20"/>
  <c r="H212" i="20"/>
  <c r="G221" i="20"/>
  <c r="F227" i="20"/>
  <c r="H236" i="20"/>
  <c r="K249" i="20"/>
  <c r="O249" i="20"/>
  <c r="S249" i="20"/>
  <c r="W249" i="20"/>
  <c r="AA249" i="20"/>
  <c r="AE249" i="20"/>
  <c r="F19" i="20"/>
  <c r="L249" i="20"/>
  <c r="P249" i="20"/>
  <c r="T249" i="20"/>
  <c r="X249" i="20"/>
  <c r="AB249" i="20"/>
  <c r="AF249" i="20"/>
  <c r="M249" i="20"/>
  <c r="Q249" i="20"/>
  <c r="U249" i="20"/>
  <c r="Y249" i="20"/>
  <c r="AC249" i="20"/>
  <c r="AG249" i="20"/>
  <c r="J249" i="20"/>
  <c r="N249" i="20"/>
  <c r="R249" i="20"/>
  <c r="V249" i="20"/>
  <c r="Z249" i="20"/>
  <c r="AD249" i="20"/>
  <c r="AH249" i="20"/>
  <c r="O249" i="16"/>
  <c r="D52" i="16"/>
  <c r="D93" i="16"/>
  <c r="D132" i="16"/>
  <c r="D196" i="16"/>
  <c r="D227" i="16"/>
  <c r="F249" i="16"/>
  <c r="D64" i="16"/>
  <c r="D233" i="16"/>
  <c r="W249" i="5"/>
  <c r="T236" i="5"/>
  <c r="S236" i="5"/>
  <c r="R236" i="5"/>
  <c r="Q236" i="5"/>
  <c r="P236" i="5"/>
  <c r="O236" i="5"/>
  <c r="N236" i="5"/>
  <c r="M236" i="5"/>
  <c r="L236" i="5"/>
  <c r="K236" i="5"/>
  <c r="Z236" i="16" s="1"/>
  <c r="J236" i="5"/>
  <c r="Y236" i="16" s="1"/>
  <c r="I236" i="5"/>
  <c r="X236" i="16" s="1"/>
  <c r="H236" i="5"/>
  <c r="W236" i="16" s="1"/>
  <c r="G236" i="5"/>
  <c r="E236" i="5"/>
  <c r="D236" i="5"/>
  <c r="T233" i="5"/>
  <c r="S233" i="5"/>
  <c r="R233" i="5"/>
  <c r="Q233" i="5"/>
  <c r="P233" i="5"/>
  <c r="O233" i="5"/>
  <c r="N233" i="5"/>
  <c r="M233" i="5"/>
  <c r="L233" i="5"/>
  <c r="K233" i="5"/>
  <c r="Z233" i="16" s="1"/>
  <c r="J233" i="5"/>
  <c r="Y233" i="16" s="1"/>
  <c r="I233" i="5"/>
  <c r="X233" i="16" s="1"/>
  <c r="H233" i="5"/>
  <c r="W233" i="16" s="1"/>
  <c r="G233" i="5"/>
  <c r="E233" i="5"/>
  <c r="D233" i="5"/>
  <c r="T227" i="5"/>
  <c r="S227" i="5"/>
  <c r="R227" i="5"/>
  <c r="Q227" i="5"/>
  <c r="P227" i="5"/>
  <c r="O227" i="5"/>
  <c r="N227" i="5"/>
  <c r="M227" i="5"/>
  <c r="L227" i="5"/>
  <c r="K227" i="5"/>
  <c r="Z227" i="16" s="1"/>
  <c r="J227" i="5"/>
  <c r="Y227" i="16" s="1"/>
  <c r="I227" i="5"/>
  <c r="X227" i="16" s="1"/>
  <c r="H227" i="5"/>
  <c r="W227" i="16" s="1"/>
  <c r="G227" i="5"/>
  <c r="E227" i="5"/>
  <c r="D227" i="5"/>
  <c r="T221" i="5"/>
  <c r="S221" i="5"/>
  <c r="R221" i="5"/>
  <c r="Q221" i="5"/>
  <c r="P221" i="5"/>
  <c r="O221" i="5"/>
  <c r="N221" i="5"/>
  <c r="M221" i="5"/>
  <c r="L221" i="5"/>
  <c r="K221" i="5"/>
  <c r="Z221" i="16" s="1"/>
  <c r="J221" i="5"/>
  <c r="Y221" i="16" s="1"/>
  <c r="I221" i="5"/>
  <c r="X221" i="16" s="1"/>
  <c r="H221" i="5"/>
  <c r="W221" i="16" s="1"/>
  <c r="G221" i="5"/>
  <c r="E221" i="5"/>
  <c r="D221" i="5"/>
  <c r="T212" i="5"/>
  <c r="S212" i="5"/>
  <c r="R212" i="5"/>
  <c r="Q212" i="5"/>
  <c r="P212" i="5"/>
  <c r="O212" i="5"/>
  <c r="N212" i="5"/>
  <c r="M212" i="5"/>
  <c r="L212" i="5"/>
  <c r="K212" i="5"/>
  <c r="Z212" i="16" s="1"/>
  <c r="J212" i="5"/>
  <c r="Y212" i="16" s="1"/>
  <c r="I212" i="5"/>
  <c r="X212" i="16" s="1"/>
  <c r="H212" i="5"/>
  <c r="W212" i="16" s="1"/>
  <c r="G212" i="5"/>
  <c r="E212" i="5"/>
  <c r="D212" i="5"/>
  <c r="T206" i="5"/>
  <c r="S206" i="5"/>
  <c r="R206" i="5"/>
  <c r="Q206" i="5"/>
  <c r="P206" i="5"/>
  <c r="O206" i="5"/>
  <c r="N206" i="5"/>
  <c r="M206" i="5"/>
  <c r="L206" i="5"/>
  <c r="K206" i="5"/>
  <c r="Z206" i="16" s="1"/>
  <c r="J206" i="5"/>
  <c r="Y206" i="16" s="1"/>
  <c r="I206" i="5"/>
  <c r="X206" i="16" s="1"/>
  <c r="H206" i="5"/>
  <c r="W206" i="16" s="1"/>
  <c r="G206" i="5"/>
  <c r="E206" i="5"/>
  <c r="D206" i="5"/>
  <c r="T196" i="5"/>
  <c r="S196" i="5"/>
  <c r="R196" i="5"/>
  <c r="Q196" i="5"/>
  <c r="P196" i="5"/>
  <c r="O196" i="5"/>
  <c r="N196" i="5"/>
  <c r="M196" i="5"/>
  <c r="L196" i="5"/>
  <c r="K196" i="5"/>
  <c r="Z196" i="16" s="1"/>
  <c r="J196" i="5"/>
  <c r="Y196" i="16" s="1"/>
  <c r="I196" i="5"/>
  <c r="X196" i="16" s="1"/>
  <c r="H196" i="5"/>
  <c r="W196" i="16" s="1"/>
  <c r="G196" i="5"/>
  <c r="E196" i="5"/>
  <c r="D196" i="5"/>
  <c r="T190" i="5"/>
  <c r="S190" i="5"/>
  <c r="R190" i="5"/>
  <c r="Q190" i="5"/>
  <c r="P190" i="5"/>
  <c r="O190" i="5"/>
  <c r="N190" i="5"/>
  <c r="M190" i="5"/>
  <c r="L190" i="5"/>
  <c r="K190" i="5"/>
  <c r="Z190" i="16" s="1"/>
  <c r="J190" i="5"/>
  <c r="Y190" i="16" s="1"/>
  <c r="I190" i="5"/>
  <c r="X190" i="16" s="1"/>
  <c r="H190" i="5"/>
  <c r="W190" i="16" s="1"/>
  <c r="G190" i="5"/>
  <c r="E190" i="5"/>
  <c r="D190" i="5"/>
  <c r="T179" i="5"/>
  <c r="S179" i="5"/>
  <c r="R179" i="5"/>
  <c r="Q179" i="5"/>
  <c r="P179" i="5"/>
  <c r="O179" i="5"/>
  <c r="N179" i="5"/>
  <c r="M179" i="5"/>
  <c r="L179" i="5"/>
  <c r="K179" i="5"/>
  <c r="Z179" i="16" s="1"/>
  <c r="J179" i="5"/>
  <c r="Y179" i="16" s="1"/>
  <c r="I179" i="5"/>
  <c r="X179" i="16" s="1"/>
  <c r="H179" i="5"/>
  <c r="W179" i="16" s="1"/>
  <c r="G179" i="5"/>
  <c r="E179" i="5"/>
  <c r="D179" i="5"/>
  <c r="T141" i="5"/>
  <c r="S141" i="5"/>
  <c r="R141" i="5"/>
  <c r="Q141" i="5"/>
  <c r="P141" i="5"/>
  <c r="O141" i="5"/>
  <c r="N141" i="5"/>
  <c r="M141" i="5"/>
  <c r="L141" i="5"/>
  <c r="K141" i="5"/>
  <c r="Z141" i="16" s="1"/>
  <c r="J141" i="5"/>
  <c r="Y141" i="16" s="1"/>
  <c r="I141" i="5"/>
  <c r="X141" i="16" s="1"/>
  <c r="H141" i="5"/>
  <c r="W141" i="16" s="1"/>
  <c r="G141" i="5"/>
  <c r="E141" i="5"/>
  <c r="D141" i="5"/>
  <c r="T132" i="5"/>
  <c r="S132" i="5"/>
  <c r="R132" i="5"/>
  <c r="Q132" i="5"/>
  <c r="P132" i="5"/>
  <c r="O132" i="5"/>
  <c r="N132" i="5"/>
  <c r="M132" i="5"/>
  <c r="L132" i="5"/>
  <c r="K132" i="5"/>
  <c r="Z132" i="16" s="1"/>
  <c r="J132" i="5"/>
  <c r="Y132" i="16" s="1"/>
  <c r="I132" i="5"/>
  <c r="X132" i="16" s="1"/>
  <c r="H132" i="5"/>
  <c r="W132" i="16" s="1"/>
  <c r="G132" i="5"/>
  <c r="E132" i="5"/>
  <c r="D132" i="5"/>
  <c r="T126" i="5"/>
  <c r="S126" i="5"/>
  <c r="R126" i="5"/>
  <c r="Q126" i="5"/>
  <c r="P126" i="5"/>
  <c r="O126" i="5"/>
  <c r="N126" i="5"/>
  <c r="M126" i="5"/>
  <c r="L126" i="5"/>
  <c r="K126" i="5"/>
  <c r="Z126" i="16" s="1"/>
  <c r="J126" i="5"/>
  <c r="Y126" i="16" s="1"/>
  <c r="I126" i="5"/>
  <c r="X126" i="16" s="1"/>
  <c r="H126" i="5"/>
  <c r="W126" i="16" s="1"/>
  <c r="G126" i="5"/>
  <c r="E126" i="5"/>
  <c r="D126" i="5"/>
  <c r="T123" i="5"/>
  <c r="S123" i="5"/>
  <c r="R123" i="5"/>
  <c r="Q123" i="5"/>
  <c r="P123" i="5"/>
  <c r="O123" i="5"/>
  <c r="N123" i="5"/>
  <c r="M123" i="5"/>
  <c r="L123" i="5"/>
  <c r="K123" i="5"/>
  <c r="Z123" i="16" s="1"/>
  <c r="J123" i="5"/>
  <c r="Y123" i="16" s="1"/>
  <c r="I123" i="5"/>
  <c r="X123" i="16" s="1"/>
  <c r="H123" i="5"/>
  <c r="W123" i="16" s="1"/>
  <c r="G123" i="5"/>
  <c r="E123" i="5"/>
  <c r="D123" i="5"/>
  <c r="T115" i="5"/>
  <c r="S115" i="5"/>
  <c r="R115" i="5"/>
  <c r="Q115" i="5"/>
  <c r="P115" i="5"/>
  <c r="O115" i="5"/>
  <c r="N115" i="5"/>
  <c r="M115" i="5"/>
  <c r="L115" i="5"/>
  <c r="K115" i="5"/>
  <c r="Z115" i="16" s="1"/>
  <c r="J115" i="5"/>
  <c r="Y115" i="16" s="1"/>
  <c r="I115" i="5"/>
  <c r="X115" i="16" s="1"/>
  <c r="H115" i="5"/>
  <c r="W115" i="16" s="1"/>
  <c r="G115" i="5"/>
  <c r="E115" i="5"/>
  <c r="D115" i="5"/>
  <c r="T93" i="5"/>
  <c r="S93" i="5"/>
  <c r="R93" i="5"/>
  <c r="Q93" i="5"/>
  <c r="P93" i="5"/>
  <c r="O93" i="5"/>
  <c r="N93" i="5"/>
  <c r="M93" i="5"/>
  <c r="L93" i="5"/>
  <c r="K93" i="5"/>
  <c r="Z93" i="16" s="1"/>
  <c r="J93" i="5"/>
  <c r="Y93" i="16" s="1"/>
  <c r="I93" i="5"/>
  <c r="X93" i="16" s="1"/>
  <c r="H93" i="5"/>
  <c r="W93" i="16" s="1"/>
  <c r="G93" i="5"/>
  <c r="E93" i="5"/>
  <c r="D93" i="5"/>
  <c r="T87" i="5"/>
  <c r="S87" i="5"/>
  <c r="R87" i="5"/>
  <c r="Q87" i="5"/>
  <c r="P87" i="5"/>
  <c r="O87" i="5"/>
  <c r="N87" i="5"/>
  <c r="M87" i="5"/>
  <c r="L87" i="5"/>
  <c r="K87" i="5"/>
  <c r="Z87" i="16" s="1"/>
  <c r="J87" i="5"/>
  <c r="Y87" i="16" s="1"/>
  <c r="I87" i="5"/>
  <c r="X87" i="16" s="1"/>
  <c r="H87" i="5"/>
  <c r="W87" i="16" s="1"/>
  <c r="G87" i="5"/>
  <c r="E87" i="5"/>
  <c r="D87" i="5"/>
  <c r="T78" i="5"/>
  <c r="S78" i="5"/>
  <c r="R78" i="5"/>
  <c r="Q78" i="5"/>
  <c r="P78" i="5"/>
  <c r="O78" i="5"/>
  <c r="N78" i="5"/>
  <c r="M78" i="5"/>
  <c r="L78" i="5"/>
  <c r="K78" i="5"/>
  <c r="Z78" i="16" s="1"/>
  <c r="J78" i="5"/>
  <c r="Y78" i="16" s="1"/>
  <c r="I78" i="5"/>
  <c r="X78" i="16" s="1"/>
  <c r="H78" i="5"/>
  <c r="W78" i="16" s="1"/>
  <c r="G78" i="5"/>
  <c r="E78" i="5"/>
  <c r="D78" i="5"/>
  <c r="T64" i="5"/>
  <c r="S64" i="5"/>
  <c r="R64" i="5"/>
  <c r="Q64" i="5"/>
  <c r="P64" i="5"/>
  <c r="O64" i="5"/>
  <c r="N64" i="5"/>
  <c r="M64" i="5"/>
  <c r="L64" i="5"/>
  <c r="K64" i="5"/>
  <c r="Z64" i="16" s="1"/>
  <c r="J64" i="5"/>
  <c r="Y64" i="16" s="1"/>
  <c r="I64" i="5"/>
  <c r="X64" i="16" s="1"/>
  <c r="H64" i="5"/>
  <c r="W64" i="16" s="1"/>
  <c r="G64" i="5"/>
  <c r="E64" i="5"/>
  <c r="D64" i="5"/>
  <c r="T52" i="5"/>
  <c r="S52" i="5"/>
  <c r="R52" i="5"/>
  <c r="Q52" i="5"/>
  <c r="P52" i="5"/>
  <c r="O52" i="5"/>
  <c r="N52" i="5"/>
  <c r="M52" i="5"/>
  <c r="L52" i="5"/>
  <c r="K52" i="5"/>
  <c r="Z52" i="16" s="1"/>
  <c r="J52" i="5"/>
  <c r="Y52" i="16" s="1"/>
  <c r="I52" i="5"/>
  <c r="X52" i="16" s="1"/>
  <c r="H52" i="5"/>
  <c r="W52" i="16" s="1"/>
  <c r="G52" i="5"/>
  <c r="E52" i="5"/>
  <c r="D52" i="5"/>
  <c r="T45" i="5"/>
  <c r="S45" i="5"/>
  <c r="R45" i="5"/>
  <c r="Q45" i="5"/>
  <c r="P45" i="5"/>
  <c r="O45" i="5"/>
  <c r="N45" i="5"/>
  <c r="M45" i="5"/>
  <c r="L45" i="5"/>
  <c r="K45" i="5"/>
  <c r="Z45" i="16" s="1"/>
  <c r="J45" i="5"/>
  <c r="Y45" i="16" s="1"/>
  <c r="I45" i="5"/>
  <c r="X45" i="16" s="1"/>
  <c r="H45" i="5"/>
  <c r="G45" i="5"/>
  <c r="E45" i="5"/>
  <c r="D45" i="5"/>
  <c r="T38" i="5"/>
  <c r="S38" i="5"/>
  <c r="R38" i="5"/>
  <c r="Q38" i="5"/>
  <c r="P38" i="5"/>
  <c r="O38" i="5"/>
  <c r="N38" i="5"/>
  <c r="M38" i="5"/>
  <c r="L38" i="5"/>
  <c r="K38" i="5"/>
  <c r="Z38" i="16" s="1"/>
  <c r="J38" i="5"/>
  <c r="Y38" i="16" s="1"/>
  <c r="I38" i="5"/>
  <c r="X38" i="16" s="1"/>
  <c r="H38" i="5"/>
  <c r="W38" i="16" s="1"/>
  <c r="G38" i="5"/>
  <c r="E38" i="5"/>
  <c r="D38" i="5"/>
  <c r="T25" i="5"/>
  <c r="S25" i="5"/>
  <c r="R25" i="5"/>
  <c r="Q25" i="5"/>
  <c r="P25" i="5"/>
  <c r="O25" i="5"/>
  <c r="N25" i="5"/>
  <c r="M25" i="5"/>
  <c r="L25" i="5"/>
  <c r="K25" i="5"/>
  <c r="Z25" i="16" s="1"/>
  <c r="J25" i="5"/>
  <c r="Y25" i="16" s="1"/>
  <c r="I25" i="5"/>
  <c r="X25" i="16" s="1"/>
  <c r="H25" i="5"/>
  <c r="W25" i="16" s="1"/>
  <c r="G25" i="5"/>
  <c r="E25" i="5"/>
  <c r="D25" i="5"/>
  <c r="T19" i="5"/>
  <c r="T249" i="5" s="1"/>
  <c r="S19" i="5"/>
  <c r="S249" i="5" s="1"/>
  <c r="R19" i="5"/>
  <c r="R249" i="5" s="1"/>
  <c r="P16" i="24" s="1"/>
  <c r="Q19" i="5"/>
  <c r="Q249" i="5" s="1"/>
  <c r="P19" i="5"/>
  <c r="O19" i="5"/>
  <c r="N19" i="5"/>
  <c r="M19" i="5"/>
  <c r="M249" i="5" s="1"/>
  <c r="L19" i="5"/>
  <c r="L249" i="5" s="1"/>
  <c r="K19" i="5"/>
  <c r="J19" i="5"/>
  <c r="Y19" i="16" s="1"/>
  <c r="I19" i="5"/>
  <c r="X19" i="16" s="1"/>
  <c r="H19" i="5"/>
  <c r="W19" i="16" s="1"/>
  <c r="G19" i="5"/>
  <c r="G249" i="5" s="1"/>
  <c r="E19" i="5"/>
  <c r="E249" i="5" s="1"/>
  <c r="D19" i="5"/>
  <c r="D249" i="5" s="1"/>
  <c r="N249" i="16" l="1"/>
  <c r="M115" i="17"/>
  <c r="D221" i="17"/>
  <c r="D87" i="17"/>
  <c r="D249" i="16"/>
  <c r="V249" i="17"/>
  <c r="M233" i="17"/>
  <c r="K249" i="5"/>
  <c r="Z249" i="16" s="1"/>
  <c r="Z19" i="16"/>
  <c r="I249" i="20"/>
  <c r="R249" i="17"/>
  <c r="M19" i="17"/>
  <c r="H249" i="5"/>
  <c r="W249" i="16" s="1"/>
  <c r="W45" i="16"/>
  <c r="P249" i="5"/>
  <c r="E249" i="20"/>
  <c r="G249" i="20"/>
  <c r="M190" i="17"/>
  <c r="N249" i="17"/>
  <c r="M249" i="17" s="1"/>
  <c r="E249" i="17"/>
  <c r="D249" i="17" s="1"/>
  <c r="F249" i="20"/>
  <c r="M126" i="17"/>
  <c r="M87" i="17"/>
  <c r="F190" i="5"/>
  <c r="H249" i="20"/>
  <c r="J249" i="5"/>
  <c r="Y249" i="16" s="1"/>
  <c r="N249" i="5"/>
  <c r="O249" i="5"/>
  <c r="I249" i="5"/>
  <c r="X249" i="16" s="1"/>
  <c r="F52" i="5"/>
  <c r="F64" i="5"/>
  <c r="F123" i="5"/>
  <c r="F126" i="5"/>
  <c r="F115" i="5"/>
  <c r="F206" i="5"/>
  <c r="F212" i="5"/>
  <c r="F221" i="5"/>
  <c r="F227" i="5"/>
  <c r="F233" i="5"/>
  <c r="F236" i="5"/>
  <c r="F38" i="5"/>
  <c r="F78" i="5"/>
  <c r="F179" i="5"/>
  <c r="F141" i="5"/>
  <c r="F132" i="5"/>
  <c r="F93" i="5"/>
  <c r="F87" i="5"/>
  <c r="F45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5" i="5"/>
  <c r="F234" i="5"/>
  <c r="F232" i="5"/>
  <c r="F231" i="5"/>
  <c r="F230" i="5"/>
  <c r="F229" i="5"/>
  <c r="F228" i="5"/>
  <c r="F226" i="5"/>
  <c r="F225" i="5"/>
  <c r="F224" i="5"/>
  <c r="F223" i="5"/>
  <c r="F222" i="5"/>
  <c r="F220" i="5"/>
  <c r="F219" i="5"/>
  <c r="F218" i="5"/>
  <c r="F217" i="5"/>
  <c r="F216" i="5"/>
  <c r="F215" i="5"/>
  <c r="F214" i="5"/>
  <c r="F213" i="5"/>
  <c r="F211" i="5"/>
  <c r="F210" i="5"/>
  <c r="F209" i="5"/>
  <c r="F208" i="5"/>
  <c r="F207" i="5"/>
  <c r="F205" i="5"/>
  <c r="F204" i="5"/>
  <c r="F203" i="5"/>
  <c r="F202" i="5"/>
  <c r="F201" i="5"/>
  <c r="F200" i="5"/>
  <c r="F199" i="5"/>
  <c r="F198" i="5"/>
  <c r="F197" i="5"/>
  <c r="F195" i="5"/>
  <c r="F194" i="5"/>
  <c r="F193" i="5"/>
  <c r="F192" i="5"/>
  <c r="F191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5" i="5"/>
  <c r="F124" i="5"/>
  <c r="F122" i="5"/>
  <c r="F121" i="5"/>
  <c r="F120" i="5"/>
  <c r="F119" i="5"/>
  <c r="F118" i="5"/>
  <c r="F117" i="5"/>
  <c r="F116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6" i="5"/>
  <c r="F85" i="5"/>
  <c r="F84" i="5"/>
  <c r="F83" i="5"/>
  <c r="F82" i="5"/>
  <c r="F81" i="5"/>
  <c r="F80" i="5"/>
  <c r="F79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8" i="21" s="1"/>
  <c r="D28" i="21" l="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 i="16"/>
  <c r="D241" i="21"/>
  <c r="D241" i="20"/>
  <c r="R240" i="29"/>
  <c r="AC241" i="17"/>
  <c r="U241" i="16"/>
  <c r="V241" i="16"/>
  <c r="D243" i="21"/>
  <c r="D243" i="20"/>
  <c r="R242" i="29"/>
  <c r="AC243" i="17"/>
  <c r="U243" i="16"/>
  <c r="V243" i="16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 i="16"/>
  <c r="D242" i="21"/>
  <c r="D242" i="20"/>
  <c r="R241" i="29"/>
  <c r="AC242" i="17"/>
  <c r="U242" i="16"/>
  <c r="V242" i="16"/>
  <c r="D244" i="21"/>
  <c r="D244" i="20"/>
  <c r="R243" i="29"/>
  <c r="AC244" i="17"/>
  <c r="U244" i="16"/>
  <c r="V244" i="16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 i="16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 i="16"/>
  <c r="D236" i="21"/>
  <c r="D236" i="20"/>
  <c r="V236" i="16"/>
  <c r="U236" i="1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 i="16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 i="16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 i="16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 i="16"/>
  <c r="V9" i="16"/>
  <c r="U9" i="16"/>
  <c r="F249" i="5"/>
  <c r="D249" i="21" s="1"/>
  <c r="V8" i="5"/>
  <c r="W8" i="5"/>
  <c r="X8" i="5"/>
  <c r="Y8" i="5"/>
  <c r="Z8" i="5"/>
  <c r="AA8" i="5"/>
  <c r="V9" i="5"/>
  <c r="W9" i="5"/>
  <c r="X9" i="5"/>
  <c r="Y9" i="5"/>
  <c r="Z9" i="5"/>
  <c r="AA9" i="5"/>
  <c r="V11" i="5"/>
  <c r="W11" i="5"/>
  <c r="X11" i="5"/>
  <c r="Y11" i="5"/>
  <c r="Z11" i="5"/>
  <c r="AA11" i="5"/>
  <c r="V13" i="5"/>
  <c r="W13" i="5"/>
  <c r="X13" i="5"/>
  <c r="Y13" i="5"/>
  <c r="Z13" i="5"/>
  <c r="AA13" i="5"/>
  <c r="V14" i="5"/>
  <c r="W14" i="5"/>
  <c r="X14" i="5"/>
  <c r="Y14" i="5"/>
  <c r="Z14" i="5"/>
  <c r="AA14" i="5"/>
  <c r="V15" i="5"/>
  <c r="W15" i="5"/>
  <c r="X15" i="5"/>
  <c r="Y15" i="5"/>
  <c r="Z15" i="5"/>
  <c r="AA15" i="5"/>
  <c r="V17" i="5"/>
  <c r="W17" i="5"/>
  <c r="X17" i="5"/>
  <c r="Y17" i="5"/>
  <c r="Z17" i="5"/>
  <c r="AA17" i="5"/>
  <c r="V18" i="5"/>
  <c r="W18" i="5"/>
  <c r="X18" i="5"/>
  <c r="Y18" i="5"/>
  <c r="Z18" i="5"/>
  <c r="AA18" i="5"/>
  <c r="V19" i="5"/>
  <c r="W19" i="5"/>
  <c r="X19" i="5"/>
  <c r="Y19" i="5"/>
  <c r="Z19" i="5"/>
  <c r="AA19" i="5"/>
  <c r="V20" i="5"/>
  <c r="W20" i="5"/>
  <c r="X20" i="5"/>
  <c r="Y20" i="5"/>
  <c r="Z20" i="5"/>
  <c r="AA20" i="5"/>
  <c r="V21" i="5"/>
  <c r="W21" i="5"/>
  <c r="X21" i="5"/>
  <c r="Y21" i="5"/>
  <c r="Z21" i="5"/>
  <c r="AA21" i="5"/>
  <c r="V22" i="5"/>
  <c r="W22" i="5"/>
  <c r="X22" i="5"/>
  <c r="Y22" i="5"/>
  <c r="Z22" i="5"/>
  <c r="AA22" i="5"/>
  <c r="V23" i="5"/>
  <c r="W23" i="5"/>
  <c r="X23" i="5"/>
  <c r="Y23" i="5"/>
  <c r="Z23" i="5"/>
  <c r="AA23" i="5"/>
  <c r="V24" i="5"/>
  <c r="W24" i="5"/>
  <c r="X24" i="5"/>
  <c r="Y24" i="5"/>
  <c r="Z24" i="5"/>
  <c r="AA24" i="5"/>
  <c r="V25" i="5"/>
  <c r="W25" i="5"/>
  <c r="X25" i="5"/>
  <c r="Y25" i="5"/>
  <c r="Z25" i="5"/>
  <c r="AA25" i="5"/>
  <c r="V26" i="5"/>
  <c r="W26" i="5"/>
  <c r="X26" i="5"/>
  <c r="Y26" i="5"/>
  <c r="Z26" i="5"/>
  <c r="AA26" i="5"/>
  <c r="V27" i="5"/>
  <c r="W27" i="5"/>
  <c r="X27" i="5"/>
  <c r="Y27" i="5"/>
  <c r="Z27" i="5"/>
  <c r="AA27" i="5"/>
  <c r="V28" i="5"/>
  <c r="W28" i="5"/>
  <c r="X28" i="5"/>
  <c r="Y28" i="5"/>
  <c r="Z28" i="5"/>
  <c r="AA28" i="5"/>
  <c r="V29" i="5"/>
  <c r="W29" i="5"/>
  <c r="X29" i="5"/>
  <c r="Y29" i="5"/>
  <c r="Z29" i="5"/>
  <c r="AA29" i="5"/>
  <c r="V30" i="5"/>
  <c r="W30" i="5"/>
  <c r="X30" i="5"/>
  <c r="Y30" i="5"/>
  <c r="Z30" i="5"/>
  <c r="AA30" i="5"/>
  <c r="V31" i="5"/>
  <c r="W31" i="5"/>
  <c r="X31" i="5"/>
  <c r="Y31" i="5"/>
  <c r="Z31" i="5"/>
  <c r="AA31" i="5"/>
  <c r="V32" i="5"/>
  <c r="W32" i="5"/>
  <c r="X32" i="5"/>
  <c r="Y32" i="5"/>
  <c r="Z32" i="5"/>
  <c r="AA32" i="5"/>
  <c r="V33" i="5"/>
  <c r="W33" i="5"/>
  <c r="X33" i="5"/>
  <c r="Y33" i="5"/>
  <c r="Z33" i="5"/>
  <c r="AA33" i="5"/>
  <c r="V34" i="5"/>
  <c r="W34" i="5"/>
  <c r="X34" i="5"/>
  <c r="Y34" i="5"/>
  <c r="Z34" i="5"/>
  <c r="AA34" i="5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V38" i="5"/>
  <c r="W38" i="5"/>
  <c r="X38" i="5"/>
  <c r="Y38" i="5"/>
  <c r="Z38" i="5"/>
  <c r="AA38" i="5"/>
  <c r="V39" i="5"/>
  <c r="W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V44" i="5"/>
  <c r="W44" i="5"/>
  <c r="X44" i="5"/>
  <c r="Y44" i="5"/>
  <c r="Z44" i="5"/>
  <c r="AA44" i="5"/>
  <c r="V45" i="5"/>
  <c r="W45" i="5"/>
  <c r="X45" i="5"/>
  <c r="Y45" i="5"/>
  <c r="Z45" i="5"/>
  <c r="AA45" i="5"/>
  <c r="V46" i="5"/>
  <c r="W46" i="5"/>
  <c r="X46" i="5"/>
  <c r="Y46" i="5"/>
  <c r="Z46" i="5"/>
  <c r="AA46" i="5"/>
  <c r="V47" i="5"/>
  <c r="W47" i="5"/>
  <c r="X47" i="5"/>
  <c r="Y47" i="5"/>
  <c r="Z47" i="5"/>
  <c r="AA47" i="5"/>
  <c r="V48" i="5"/>
  <c r="W48" i="5"/>
  <c r="X48" i="5"/>
  <c r="Y48" i="5"/>
  <c r="Z48" i="5"/>
  <c r="AA48" i="5"/>
  <c r="V49" i="5"/>
  <c r="W49" i="5"/>
  <c r="X49" i="5"/>
  <c r="Y49" i="5"/>
  <c r="Z49" i="5"/>
  <c r="AA49" i="5"/>
  <c r="V50" i="5"/>
  <c r="W50" i="5"/>
  <c r="X50" i="5"/>
  <c r="Y50" i="5"/>
  <c r="Z50" i="5"/>
  <c r="AA50" i="5"/>
  <c r="V51" i="5"/>
  <c r="W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V54" i="5"/>
  <c r="W54" i="5"/>
  <c r="X54" i="5"/>
  <c r="Y54" i="5"/>
  <c r="Z54" i="5"/>
  <c r="AA54" i="5"/>
  <c r="V56" i="5"/>
  <c r="W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V61" i="5"/>
  <c r="W61" i="5"/>
  <c r="X61" i="5"/>
  <c r="Y61" i="5"/>
  <c r="Z61" i="5"/>
  <c r="AA61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V66" i="5"/>
  <c r="W66" i="5"/>
  <c r="X66" i="5"/>
  <c r="Y66" i="5"/>
  <c r="Z66" i="5"/>
  <c r="AA66" i="5"/>
  <c r="V67" i="5"/>
  <c r="W67" i="5"/>
  <c r="X67" i="5"/>
  <c r="Y67" i="5"/>
  <c r="Z67" i="5"/>
  <c r="AA67" i="5"/>
  <c r="V68" i="5"/>
  <c r="W68" i="5"/>
  <c r="X68" i="5"/>
  <c r="Y68" i="5"/>
  <c r="Z68" i="5"/>
  <c r="AA68" i="5"/>
  <c r="V69" i="5"/>
  <c r="W69" i="5"/>
  <c r="X69" i="5"/>
  <c r="Y69" i="5"/>
  <c r="Z69" i="5"/>
  <c r="AA69" i="5"/>
  <c r="V70" i="5"/>
  <c r="W70" i="5"/>
  <c r="X70" i="5"/>
  <c r="Y70" i="5"/>
  <c r="Z70" i="5"/>
  <c r="AA70" i="5"/>
  <c r="V71" i="5"/>
  <c r="W71" i="5"/>
  <c r="X71" i="5"/>
  <c r="Y71" i="5"/>
  <c r="Z71" i="5"/>
  <c r="AA71" i="5"/>
  <c r="V72" i="5"/>
  <c r="W72" i="5"/>
  <c r="X72" i="5"/>
  <c r="Y72" i="5"/>
  <c r="Z72" i="5"/>
  <c r="AA72" i="5"/>
  <c r="V73" i="5"/>
  <c r="W73" i="5"/>
  <c r="X73" i="5"/>
  <c r="Y73" i="5"/>
  <c r="Z73" i="5"/>
  <c r="AA73" i="5"/>
  <c r="V74" i="5"/>
  <c r="W74" i="5"/>
  <c r="X74" i="5"/>
  <c r="Y74" i="5"/>
  <c r="Z74" i="5"/>
  <c r="AA74" i="5"/>
  <c r="V75" i="5"/>
  <c r="W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V80" i="5"/>
  <c r="W80" i="5"/>
  <c r="X80" i="5"/>
  <c r="Y80" i="5"/>
  <c r="Z80" i="5"/>
  <c r="AA80" i="5"/>
  <c r="V81" i="5"/>
  <c r="W81" i="5"/>
  <c r="X81" i="5"/>
  <c r="Y81" i="5"/>
  <c r="Z81" i="5"/>
  <c r="AA81" i="5"/>
  <c r="V82" i="5"/>
  <c r="W82" i="5"/>
  <c r="X82" i="5"/>
  <c r="Y82" i="5"/>
  <c r="Z82" i="5"/>
  <c r="AA82" i="5"/>
  <c r="V83" i="5"/>
  <c r="W83" i="5"/>
  <c r="X83" i="5"/>
  <c r="Y83" i="5"/>
  <c r="Z83" i="5"/>
  <c r="AA83" i="5"/>
  <c r="V84" i="5"/>
  <c r="W84" i="5"/>
  <c r="X84" i="5"/>
  <c r="Y84" i="5"/>
  <c r="Z84" i="5"/>
  <c r="AA84" i="5"/>
  <c r="V85" i="5"/>
  <c r="W85" i="5"/>
  <c r="X85" i="5"/>
  <c r="Y85" i="5"/>
  <c r="Z85" i="5"/>
  <c r="AA85" i="5"/>
  <c r="V86" i="5"/>
  <c r="W86" i="5"/>
  <c r="X86" i="5"/>
  <c r="Y86" i="5"/>
  <c r="Z86" i="5"/>
  <c r="AA86" i="5"/>
  <c r="V87" i="5"/>
  <c r="W87" i="5"/>
  <c r="X87" i="5"/>
  <c r="Y87" i="5"/>
  <c r="Z87" i="5"/>
  <c r="AA87" i="5"/>
  <c r="V88" i="5"/>
  <c r="W88" i="5"/>
  <c r="X88" i="5"/>
  <c r="Y88" i="5"/>
  <c r="Z88" i="5"/>
  <c r="AA88" i="5"/>
  <c r="V89" i="5"/>
  <c r="W89" i="5"/>
  <c r="X89" i="5"/>
  <c r="Y89" i="5"/>
  <c r="Z89" i="5"/>
  <c r="AA89" i="5"/>
  <c r="V90" i="5"/>
  <c r="W90" i="5"/>
  <c r="X90" i="5"/>
  <c r="Y90" i="5"/>
  <c r="Z90" i="5"/>
  <c r="AA90" i="5"/>
  <c r="V91" i="5"/>
  <c r="W91" i="5"/>
  <c r="X91" i="5"/>
  <c r="Y91" i="5"/>
  <c r="Z91" i="5"/>
  <c r="AA91" i="5"/>
  <c r="V92" i="5"/>
  <c r="W92" i="5"/>
  <c r="X92" i="5"/>
  <c r="Y92" i="5"/>
  <c r="Z92" i="5"/>
  <c r="AA92" i="5"/>
  <c r="V93" i="5"/>
  <c r="W93" i="5"/>
  <c r="X93" i="5"/>
  <c r="Y93" i="5"/>
  <c r="Z93" i="5"/>
  <c r="AA93" i="5"/>
  <c r="V94" i="5"/>
  <c r="W94" i="5"/>
  <c r="X94" i="5"/>
  <c r="Y94" i="5"/>
  <c r="Z94" i="5"/>
  <c r="AA94" i="5"/>
  <c r="V95" i="5"/>
  <c r="W95" i="5"/>
  <c r="X95" i="5"/>
  <c r="Y95" i="5"/>
  <c r="Z95" i="5"/>
  <c r="AA95" i="5"/>
  <c r="V96" i="5"/>
  <c r="W96" i="5"/>
  <c r="X96" i="5"/>
  <c r="Y96" i="5"/>
  <c r="Z96" i="5"/>
  <c r="AA96" i="5"/>
  <c r="V97" i="5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V100" i="5"/>
  <c r="W100" i="5"/>
  <c r="X100" i="5"/>
  <c r="Y100" i="5"/>
  <c r="Z100" i="5"/>
  <c r="AA100" i="5"/>
  <c r="V101" i="5"/>
  <c r="W101" i="5"/>
  <c r="X101" i="5"/>
  <c r="Y101" i="5"/>
  <c r="Z101" i="5"/>
  <c r="AA101" i="5"/>
  <c r="V102" i="5"/>
  <c r="W102" i="5"/>
  <c r="X102" i="5"/>
  <c r="Y102" i="5"/>
  <c r="Z102" i="5"/>
  <c r="AA102" i="5"/>
  <c r="V103" i="5"/>
  <c r="W103" i="5"/>
  <c r="X103" i="5"/>
  <c r="Y103" i="5"/>
  <c r="Z103" i="5"/>
  <c r="AA103" i="5"/>
  <c r="V104" i="5"/>
  <c r="W104" i="5"/>
  <c r="X104" i="5"/>
  <c r="Y104" i="5"/>
  <c r="Z104" i="5"/>
  <c r="AA104" i="5"/>
  <c r="V105" i="5"/>
  <c r="W105" i="5"/>
  <c r="X105" i="5"/>
  <c r="Y105" i="5"/>
  <c r="Z105" i="5"/>
  <c r="AA105" i="5"/>
  <c r="V106" i="5"/>
  <c r="W106" i="5"/>
  <c r="X106" i="5"/>
  <c r="Y106" i="5"/>
  <c r="Z106" i="5"/>
  <c r="AA106" i="5"/>
  <c r="V107" i="5"/>
  <c r="W107" i="5"/>
  <c r="X107" i="5"/>
  <c r="Y107" i="5"/>
  <c r="Z107" i="5"/>
  <c r="AA107" i="5"/>
  <c r="V108" i="5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V111" i="5"/>
  <c r="W111" i="5"/>
  <c r="X111" i="5"/>
  <c r="Y111" i="5"/>
  <c r="Z111" i="5"/>
  <c r="AA111" i="5"/>
  <c r="V112" i="5"/>
  <c r="W112" i="5"/>
  <c r="X112" i="5"/>
  <c r="Y112" i="5"/>
  <c r="Z112" i="5"/>
  <c r="AA112" i="5"/>
  <c r="V113" i="5"/>
  <c r="W113" i="5"/>
  <c r="X113" i="5"/>
  <c r="Y113" i="5"/>
  <c r="Z113" i="5"/>
  <c r="AA113" i="5"/>
  <c r="V114" i="5"/>
  <c r="W114" i="5"/>
  <c r="X114" i="5"/>
  <c r="Y114" i="5"/>
  <c r="Z114" i="5"/>
  <c r="AA114" i="5"/>
  <c r="V115" i="5"/>
  <c r="W115" i="5"/>
  <c r="X115" i="5"/>
  <c r="Y115" i="5"/>
  <c r="Z115" i="5"/>
  <c r="AA115" i="5"/>
  <c r="V116" i="5"/>
  <c r="W116" i="5"/>
  <c r="X116" i="5"/>
  <c r="Y116" i="5"/>
  <c r="Z116" i="5"/>
  <c r="AA116" i="5"/>
  <c r="V117" i="5"/>
  <c r="W117" i="5"/>
  <c r="X117" i="5"/>
  <c r="Y117" i="5"/>
  <c r="Z117" i="5"/>
  <c r="AA117" i="5"/>
  <c r="V118" i="5"/>
  <c r="W118" i="5"/>
  <c r="X118" i="5"/>
  <c r="Y118" i="5"/>
  <c r="Z118" i="5"/>
  <c r="AA118" i="5"/>
  <c r="V119" i="5"/>
  <c r="W119" i="5"/>
  <c r="X119" i="5"/>
  <c r="Y119" i="5"/>
  <c r="Z119" i="5"/>
  <c r="AA119" i="5"/>
  <c r="V120" i="5"/>
  <c r="W120" i="5"/>
  <c r="X120" i="5"/>
  <c r="Y120" i="5"/>
  <c r="Z120" i="5"/>
  <c r="AA120" i="5"/>
  <c r="V121" i="5"/>
  <c r="W121" i="5"/>
  <c r="X121" i="5"/>
  <c r="Y121" i="5"/>
  <c r="Z121" i="5"/>
  <c r="AA121" i="5"/>
  <c r="V122" i="5"/>
  <c r="W122" i="5"/>
  <c r="X122" i="5"/>
  <c r="Y122" i="5"/>
  <c r="Z122" i="5"/>
  <c r="AA122" i="5"/>
  <c r="V123" i="5"/>
  <c r="W123" i="5"/>
  <c r="X123" i="5"/>
  <c r="Y123" i="5"/>
  <c r="Z123" i="5"/>
  <c r="AA123" i="5"/>
  <c r="V124" i="5"/>
  <c r="W124" i="5"/>
  <c r="X124" i="5"/>
  <c r="Y124" i="5"/>
  <c r="Z124" i="5"/>
  <c r="AA124" i="5"/>
  <c r="V125" i="5"/>
  <c r="W125" i="5"/>
  <c r="X125" i="5"/>
  <c r="Y125" i="5"/>
  <c r="Z125" i="5"/>
  <c r="AA125" i="5"/>
  <c r="V126" i="5"/>
  <c r="W126" i="5"/>
  <c r="X126" i="5"/>
  <c r="Y126" i="5"/>
  <c r="Z126" i="5"/>
  <c r="AA126" i="5"/>
  <c r="V127" i="5"/>
  <c r="W127" i="5"/>
  <c r="X127" i="5"/>
  <c r="Y127" i="5"/>
  <c r="Z127" i="5"/>
  <c r="AA127" i="5"/>
  <c r="V128" i="5"/>
  <c r="W128" i="5"/>
  <c r="X128" i="5"/>
  <c r="Y128" i="5"/>
  <c r="Z128" i="5"/>
  <c r="AA128" i="5"/>
  <c r="V129" i="5"/>
  <c r="W129" i="5"/>
  <c r="X129" i="5"/>
  <c r="Y129" i="5"/>
  <c r="Z129" i="5"/>
  <c r="AA129" i="5"/>
  <c r="V130" i="5"/>
  <c r="W130" i="5"/>
  <c r="X130" i="5"/>
  <c r="Y130" i="5"/>
  <c r="Z130" i="5"/>
  <c r="AA130" i="5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AC249" i="17" l="1"/>
  <c r="D249" i="20"/>
  <c r="R248" i="29"/>
  <c r="U249" i="16"/>
  <c r="V249" i="16"/>
  <c r="L9" i="2"/>
  <c r="K9" i="2"/>
  <c r="J9" i="2"/>
  <c r="I9" i="2"/>
  <c r="H9" i="2"/>
  <c r="G9" i="2"/>
  <c r="F9" i="2"/>
  <c r="E9" i="2"/>
  <c r="D8" i="2"/>
  <c r="D7" i="2"/>
  <c r="D6" i="2"/>
  <c r="D9" i="2" l="1"/>
  <c r="Z235" i="5"/>
  <c r="Y235" i="5"/>
  <c r="X235" i="5"/>
  <c r="W235" i="5"/>
  <c r="V235" i="5"/>
  <c r="Z234" i="5"/>
  <c r="Y234" i="5"/>
  <c r="X234" i="5"/>
  <c r="W234" i="5"/>
  <c r="V234" i="5"/>
  <c r="Z233" i="5"/>
  <c r="Y233" i="5"/>
  <c r="X233" i="5"/>
  <c r="W233" i="5"/>
  <c r="V233" i="5"/>
  <c r="Z232" i="5"/>
  <c r="Y232" i="5"/>
  <c r="X232" i="5"/>
  <c r="W232" i="5"/>
  <c r="V232" i="5"/>
  <c r="Z231" i="5"/>
  <c r="Y231" i="5"/>
  <c r="X231" i="5"/>
  <c r="W231" i="5"/>
  <c r="V231" i="5"/>
  <c r="Z230" i="5"/>
  <c r="Y230" i="5"/>
  <c r="X230" i="5"/>
  <c r="W230" i="5"/>
  <c r="V230" i="5"/>
  <c r="Z229" i="5"/>
  <c r="Y229" i="5"/>
  <c r="X229" i="5"/>
  <c r="W229" i="5"/>
  <c r="V229" i="5"/>
  <c r="Z228" i="5"/>
  <c r="Y228" i="5"/>
  <c r="X228" i="5"/>
  <c r="W228" i="5"/>
  <c r="V228" i="5"/>
  <c r="Z227" i="5"/>
  <c r="Y227" i="5"/>
  <c r="X227" i="5"/>
  <c r="W227" i="5"/>
  <c r="V227" i="5"/>
  <c r="Z226" i="5"/>
  <c r="Y226" i="5"/>
  <c r="X226" i="5"/>
  <c r="W226" i="5"/>
  <c r="V226" i="5"/>
  <c r="Z225" i="5"/>
  <c r="Y225" i="5"/>
  <c r="X225" i="5"/>
  <c r="W225" i="5"/>
  <c r="V225" i="5"/>
  <c r="Z224" i="5"/>
  <c r="Y224" i="5"/>
  <c r="X224" i="5"/>
  <c r="W224" i="5"/>
  <c r="V224" i="5"/>
  <c r="Z223" i="5"/>
  <c r="Y223" i="5"/>
  <c r="X223" i="5"/>
  <c r="W223" i="5"/>
  <c r="V223" i="5"/>
  <c r="Z222" i="5"/>
  <c r="Y222" i="5"/>
  <c r="X222" i="5"/>
  <c r="W222" i="5"/>
  <c r="V222" i="5"/>
  <c r="Z221" i="5"/>
  <c r="Y221" i="5"/>
  <c r="X221" i="5"/>
  <c r="W221" i="5"/>
  <c r="V221" i="5"/>
  <c r="Z220" i="5"/>
  <c r="Y220" i="5"/>
  <c r="X220" i="5"/>
  <c r="W220" i="5"/>
  <c r="V220" i="5"/>
  <c r="Z219" i="5"/>
  <c r="Y219" i="5"/>
  <c r="X219" i="5"/>
  <c r="W219" i="5"/>
  <c r="V219" i="5"/>
  <c r="Z218" i="5"/>
  <c r="Y218" i="5"/>
  <c r="X218" i="5"/>
  <c r="W218" i="5"/>
  <c r="V218" i="5"/>
  <c r="Z217" i="5"/>
  <c r="Y217" i="5"/>
  <c r="X217" i="5"/>
  <c r="W217" i="5"/>
  <c r="V217" i="5"/>
  <c r="Z216" i="5"/>
  <c r="Y216" i="5"/>
  <c r="X216" i="5"/>
  <c r="W216" i="5"/>
  <c r="V216" i="5"/>
  <c r="Z8" i="16"/>
  <c r="Y8" i="16"/>
  <c r="X8" i="16"/>
  <c r="W8" i="16"/>
  <c r="V8" i="16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AF214" i="5"/>
  <c r="AE217" i="5"/>
  <c r="AE215" i="5"/>
  <c r="AD210" i="16"/>
  <c r="AE207" i="16"/>
  <c r="AD208" i="16"/>
  <c r="AA215" i="5"/>
  <c r="AA205" i="5"/>
  <c r="AA206" i="5"/>
  <c r="AA207" i="5"/>
  <c r="AA208" i="5"/>
  <c r="AA209" i="5"/>
  <c r="AA210" i="5"/>
  <c r="AA211" i="5"/>
  <c r="AA212" i="5"/>
  <c r="AA213" i="5"/>
  <c r="AA214" i="5"/>
  <c r="V205" i="5"/>
  <c r="W205" i="5"/>
  <c r="X205" i="5"/>
  <c r="Y205" i="5"/>
  <c r="Z205" i="5"/>
  <c r="V206" i="5"/>
  <c r="W206" i="5"/>
  <c r="X206" i="5"/>
  <c r="Y206" i="5"/>
  <c r="Z206" i="5"/>
  <c r="V207" i="5"/>
  <c r="W207" i="5"/>
  <c r="X207" i="5"/>
  <c r="Y207" i="5"/>
  <c r="Z207" i="5"/>
  <c r="V208" i="5"/>
  <c r="W208" i="5"/>
  <c r="X208" i="5"/>
  <c r="Y208" i="5"/>
  <c r="Z208" i="5"/>
  <c r="V209" i="5"/>
  <c r="W209" i="5"/>
  <c r="X209" i="5"/>
  <c r="Y209" i="5"/>
  <c r="Z209" i="5"/>
  <c r="V210" i="5"/>
  <c r="W210" i="5"/>
  <c r="X210" i="5"/>
  <c r="Y210" i="5"/>
  <c r="Z210" i="5"/>
  <c r="V211" i="5"/>
  <c r="W211" i="5"/>
  <c r="X211" i="5"/>
  <c r="Y211" i="5"/>
  <c r="Z211" i="5"/>
  <c r="V212" i="5"/>
  <c r="W212" i="5"/>
  <c r="X212" i="5"/>
  <c r="Y212" i="5"/>
  <c r="Z212" i="5"/>
  <c r="V213" i="5"/>
  <c r="W213" i="5"/>
  <c r="X213" i="5"/>
  <c r="Y213" i="5"/>
  <c r="Z213" i="5"/>
  <c r="V214" i="5"/>
  <c r="W214" i="5"/>
  <c r="X214" i="5"/>
  <c r="Y214" i="5"/>
  <c r="Z214" i="5"/>
  <c r="V215" i="5"/>
  <c r="W215" i="5"/>
  <c r="X215" i="5"/>
  <c r="Y215" i="5"/>
  <c r="Z215" i="5"/>
  <c r="U8" i="16"/>
  <c r="R7" i="29"/>
  <c r="AB8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3" i="21"/>
  <c r="BJ34" i="21"/>
  <c r="BJ35" i="21"/>
  <c r="BJ36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<sst xmlns="http://schemas.openxmlformats.org/spreadsheetml/2006/main" count="3978" uniqueCount="822">
  <si>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</si>
  <si>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</si>
  <si>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</si>
  <si>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</si>
  <si>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</si>
  <si>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</si>
  <si>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</si>
  <si>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</si>
  <si>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</si>
  <si>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</si>
  <si>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</si>
  <si>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</si>
  <si>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</si>
  <si>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</si>
  <si>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</si>
  <si>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</si>
  <si>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</si>
  <si>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</si>
  <si>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</si>
  <si>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</si>
  <si>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</si>
  <si>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</si>
  <si>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</si>
  <si>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</si>
  <si>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</si>
  <si>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</si>
  <si>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</si>
  <si>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</si>
  <si>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</si>
  <si>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</si>
  <si>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</si>
  <si>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</si>
  <si>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</si>
  <si>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</si>
  <si>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</si>
  <si>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</si>
  <si>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</si>
  <si>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</si>
  <si>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</si>
  <si>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</si>
  <si>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</si>
  <si>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</si>
  <si>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</si>
  <si>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</si>
  <si>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</si>
  <si>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</si>
  <si>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</si>
  <si>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</si>
  <si>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</si>
  <si>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</si>
  <si>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</si>
  <si>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</si>
  <si>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</si>
  <si>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</si>
  <si>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</si>
  <si>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</si>
  <si>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</si>
  <si>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</si>
  <si>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</si>
  <si>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</si>
  <si>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</si>
  <si>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</si>
  <si>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</si>
  <si>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</si>
  <si>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</si>
  <si>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</si>
  <si>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</si>
  <si>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</si>
  <si>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</si>
  <si>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</si>
  <si>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</si>
  <si>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</si>
  <si>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</si>
  <si>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</si>
  <si>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</si>
  <si>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</si>
  <si>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</si>
  <si>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</si>
  <si>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</si>
  <si>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</si>
  <si>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</si>
  <si>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</si>
  <si>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</si>
  <si>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</si>
  <si>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</si>
  <si>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</si>
  <si>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</si>
  <si>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</si>
  <si>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</si>
  <si>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</si>
  <si>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</si>
  <si>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</si>
  <si>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</si>
  <si>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</si>
  <si>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</si>
  <si>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</si>
  <si>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</si>
  <si>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</si>
  <si>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</si>
  <si>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</si>
  <si>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</si>
  <si>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</si>
  <si>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</si>
  <si>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</si>
  <si>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</si>
  <si>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</si>
  <si>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</si>
  <si>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</si>
  <si>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</si>
  <si>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</si>
  <si>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</si>
  <si>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</si>
  <si>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</si>
  <si>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</si>
  <si>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</si>
  <si>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</si>
  <si>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</si>
  <si>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</si>
  <si>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</si>
  <si>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</si>
  <si>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</si>
  <si>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</si>
  <si>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</si>
  <si>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</si>
  <si>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</si>
  <si>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</si>
  <si>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</si>
  <si>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</si>
  <si>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</si>
  <si>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</si>
  <si>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</si>
  <si>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</si>
  <si>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</si>
  <si>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</si>
  <si>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</si>
  <si>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</si>
  <si>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</si>
  <si>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</si>
  <si>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</si>
  <si>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</si>
  <si>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</si>
  <si>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</si>
  <si>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</si>
  <si>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</si>
  <si>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</si>
  <si>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</si>
  <si>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</si>
  <si>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</si>
  <si>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</si>
  <si>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</si>
  <si>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</si>
  <si>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</si>
  <si>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</si>
  <si>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</si>
  <si>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</si>
  <si>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</si>
  <si>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</si>
  <si>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</si>
  <si>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</si>
  <si>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</si>
  <si>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</si>
  <si>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</si>
  <si>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</si>
  <si>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</si>
  <si>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</si>
  <si>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</si>
  <si>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</si>
  <si>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</si>
  <si>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</si>
  <si>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</si>
  <si>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</si>
  <si>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</si>
  <si>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</si>
  <si>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</si>
  <si>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</si>
  <si>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</si>
  <si>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</si>
  <si>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</si>
  <si>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</si>
  <si>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</si>
  <si>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</si>
  <si>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</si>
  <si>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</si>
  <si>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</si>
  <si>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</si>
  <si>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</si>
  <si>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</si>
  <si>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</si>
  <si>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</si>
  <si>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</si>
  <si>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</si>
  <si>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</si>
  <si>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</si>
  <si>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</si>
  <si>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</si>
  <si>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</si>
  <si>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</si>
  <si>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</si>
  <si>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</si>
  <si>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</si>
  <si>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</si>
  <si>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</si>
  <si>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</si>
  <si>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</si>
  <si>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</si>
  <si>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</si>
  <si>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</si>
  <si>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</si>
  <si>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</si>
  <si>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</si>
  <si>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</si>
  <si>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</si>
  <si>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</si>
  <si>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</si>
  <si>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</si>
  <si>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</si>
  <si>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</si>
  <si>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</si>
  <si>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</si>
  <si>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</si>
  <si>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</si>
  <si>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</si>
  <si>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</si>
  <si>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</si>
  <si>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</si>
  <si>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</si>
  <si>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</si>
  <si>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</si>
  <si>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</si>
  <si>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</si>
  <si>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</si>
  <si>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</si>
  <si>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</si>
  <si>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</si>
  <si>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</si>
  <si>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</si>
  <si>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</si>
  <si>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</si>
  <si>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</si>
  <si>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</si>
  <si>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</si>
  <si>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</si>
  <si>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</si>
  <si>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</si>
  <si>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</si>
  <si>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</si>
  <si>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</si>
  <si>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</si>
  <si>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</si>
  <si>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</si>
  <si>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</si>
  <si>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</si>
  <si>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</si>
  <si>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</si>
  <si>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</si>
  <si>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</si>
  <si>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</si>
  <si>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</si>
  <si>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</si>
  <si>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</si>
  <si>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</si>
  <si>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</si>
  <si>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</si>
  <si>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</si>
  <si>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</si>
  <si>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</si>
  <si>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</si>
  <si>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</si>
  <si>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</si>
  <si>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</si>
  <si>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</si>
  <si>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</si>
  <si>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</si>
  <si>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</si>
  <si>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</si>
  <si>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</si>
  <si>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</si>
  <si>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</si>
  <si>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</si>
  <si>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</si>
  <si>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</si>
  <si>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</si>
  <si>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</si>
  <si>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</si>
  <si>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</si>
  <si>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</si>
  <si>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</si>
  <si>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</si>
  <si>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</si>
  <si>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</si>
  <si>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</si>
  <si>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</si>
  <si>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</si>
  <si>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</si>
  <si>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</si>
  <si>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</si>
  <si>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</si>
  <si>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</si>
  <si>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</si>
  <si>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</si>
  <si>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</si>
  <si>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</si>
  <si>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</si>
  <si>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</si>
  <si>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</si>
  <si>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</si>
  <si>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</si>
  <si>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</si>
  <si>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</si>
  <si>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</si>
  <si>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</si>
  <si>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</si>
  <si>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</si>
  <si>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</si>
  <si>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</si>
  <si>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</si>
  <si>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</si>
  <si>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</si>
  <si>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</si>
  <si>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</si>
  <si>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</si>
  <si>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</si>
  <si>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</si>
  <si>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</si>
  <si>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</si>
  <si>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</si>
  <si>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</si>
  <si>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</si>
  <si>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</si>
  <si>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</si>
  <si>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</si>
  <si>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</si>
  <si>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</si>
  <si>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</si>
  <si>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</si>
  <si>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</si>
  <si>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</si>
  <si>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</si>
  <si>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</si>
  <si>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</si>
  <si>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</si>
  <si>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</si>
  <si>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</si>
  <si>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</si>
  <si>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</si>
  <si>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</si>
  <si>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</si>
  <si>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</si>
  <si>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</si>
  <si>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</si>
  <si>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</si>
  <si>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</si>
  <si>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</si>
  <si>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</si>
  <si>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</si>
  <si>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</si>
  <si>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</si>
  <si>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</si>
  <si>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</si>
  <si>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</si>
  <si>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</si>
  <si>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</si>
  <si>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</si>
  <si>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</si>
  <si>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</si>
  <si>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</si>
  <si>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</si>
  <si>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</si>
  <si>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</si>
  <si>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</si>
  <si>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</si>
  <si>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</si>
  <si>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</si>
  <si>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</si>
  <si>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</si>
  <si>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</si>
  <si>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</si>
  <si>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</si>
  <si>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</si>
  <si>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</si>
  <si>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</si>
  <si>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</si>
  <si>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</si>
  <si>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</si>
  <si>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</si>
  <si>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</si>
  <si>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</si>
  <si>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</si>
  <si>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</si>
  <si>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</si>
  <si>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</si>
  <si>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</si>
  <si>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</si>
  <si>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</si>
  <si>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</si>
  <si>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</si>
  <si>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</si>
  <si>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</si>
  <si>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</si>
  <si>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</si>
  <si>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</si>
  <si>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</si>
  <si>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</si>
  <si>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</si>
  <si>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</si>
  <si>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</si>
  <si>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</si>
  <si>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</si>
  <si>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</si>
  <si>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</si>
  <si>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</si>
  <si>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</si>
  <si>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</si>
  <si>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</si>
  <si>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</si>
  <si>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</si>
  <si>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</si>
  <si>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</si>
  <si>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</si>
  <si>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</si>
  <si>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</si>
  <si>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</si>
  <si>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</si>
  <si>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</si>
  <si>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</si>
  <si>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</si>
  <si>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</si>
  <si>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</si>
  <si>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</si>
  <si>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</si>
  <si>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</si>
  <si>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</si>
  <si>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</si>
  <si>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</si>
  <si>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</si>
  <si>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</si>
  <si>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</si>
  <si>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</si>
  <si>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</si>
  <si>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</si>
  <si>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</si>
  <si>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</si>
  <si>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</si>
  <si>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</si>
  <si>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</si>
  <si>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</si>
  <si>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</si>
  <si>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</si>
  <si>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</si>
  <si>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</si>
  <si>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</si>
  <si>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</si>
  <si>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</si>
  <si>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</si>
  <si>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</si>
  <si>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</si>
  <si>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</si>
  <si>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</si>
  <si>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</si>
  <si>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</si>
  <si>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</si>
  <si>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</si>
  <si>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</si>
  <si>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</si>
  <si>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</si>
  <si>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</si>
  <si>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</si>
  <si>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</si>
  <si>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</si>
  <si>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</si>
  <si>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</si>
  <si>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</si>
  <si>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</si>
  <si>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</si>
  <si>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</si>
  <si>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</si>
  <si>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</si>
  <si>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</si>
  <si>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</si>
  <si>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</si>
  <si>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</si>
  <si>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</si>
  <si>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</si>
  <si>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</si>
  <si>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</si>
  <si>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</si>
  <si>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</si>
  <si>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</si>
  <si>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</si>
  <si>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</si>
  <si>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</si>
  <si>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</si>
  <si>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</si>
  <si>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</si>
  <si>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</si>
  <si>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</si>
  <si>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</si>
  <si>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</si>
  <si>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</si>
  <si>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</si>
  <si>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</si>
  <si>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</si>
  <si>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</si>
  <si>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</si>
  <si>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</si>
  <si>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</si>
  <si>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</si>
  <si>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</si>
  <si>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</si>
  <si>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</si>
  <si>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</si>
  <si>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</si>
  <si>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</si>
  <si>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</si>
  <si>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</si>
  <si>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</si>
  <si>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</si>
  <si>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</si>
  <si>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</si>
  <si>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</si>
  <si>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</si>
  <si>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</si>
  <si>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</si>
  <si>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</si>
  <si>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</si>
  <si>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</si>
  <si>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</si>
  <si>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</si>
  <si>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</si>
  <si>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</si>
  <si>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</si>
  <si>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</si>
  <si>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</si>
  <si>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</si>
  <si>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</si>
  <si>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</si>
  <si>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</si>
  <si>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</si>
  <si>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</si>
  <si>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</si>
  <si>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</si>
  <si>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</si>
  <si>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</si>
  <si>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</si>
  <si>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</si>
  <si>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</si>
  <si>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</si>
  <si>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</si>
  <si>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</si>
  <si>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</si>
  <si>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</si>
  <si>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</si>
  <si>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</si>
  <si>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</si>
  <si>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</si>
  <si>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</si>
  <si>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</si>
  <si>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</si>
  <si>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</si>
  <si>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</si>
  <si>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</si>
  <si>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</si>
  <si>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</si>
  <si>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</si>
  <si>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</si>
  <si>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</si>
  <si>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</si>
  <si>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</si>
  <si>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</si>
  <si>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</si>
  <si>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</si>
  <si>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</si>
  <si>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</si>
  <si>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</si>
  <si>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</si>
  <si>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</si>
  <si>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</si>
  <si>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</si>
  <si>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</si>
  <si>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</si>
  <si>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</si>
  <si>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</si>
  <si>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</si>
  <si>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</si>
  <si>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</si>
  <si>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</si>
  <si>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</si>
  <si>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</si>
  <si>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</si>
  <si>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</si>
  <si>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</si>
  <si>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</si>
  <si>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</si>
  <si>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</si>
  <si>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</si>
  <si>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</si>
  <si>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</si>
  <si>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</si>
  <si>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</si>
  <si>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</si>
  <si>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</si>
  <si>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</si>
  <si>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</si>
  <si>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</si>
  <si>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</si>
  <si>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</si>
  <si>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</si>
  <si>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</si>
  <si>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</si>
  <si>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</si>
  <si>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</si>
  <si>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</si>
  <si>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</si>
  <si>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</si>
  <si>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</si>
  <si>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</si>
  <si>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</si>
  <si>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</si>
  <si>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</si>
  <si>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</si>
  <si>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</si>
  <si>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</si>
  <si>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</si>
  <si>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</si>
  <si>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</si>
  <si>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</si>
  <si>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</si>
  <si>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</si>
  <si>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</si>
  <si>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</si>
  <si>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</si>
  <si>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</si>
  <si>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</si>
  <si>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</si>
  <si>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</si>
  <si>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</si>
  <si>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</si>
  <si>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</si>
  <si>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</si>
  <si>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</si>
  <si>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</si>
  <si>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</si>
  <si>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</si>
  <si>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</si>
  <si>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</si>
  <si>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</si>
  <si>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</si>
  <si>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</si>
  <si>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</si>
  <si>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</si>
  <si>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</si>
  <si>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</si>
  <si>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</si>
  <si>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</si>
  <si>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</si>
  <si>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</si>
  <si>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</si>
  <si>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</si>
  <si>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</si>
  <si>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</si>
  <si>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</si>
  <si>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</si>
  <si>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</si>
  <si>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</si>
  <si>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</si>
  <si>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</si>
  <si>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</si>
  <si>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</si>
  <si>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</si>
  <si>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</si>
  <si>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</si>
  <si>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</si>
  <si>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</si>
  <si>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</si>
  <si>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</si>
  <si>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</si>
  <si>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</si>
  <si>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</si>
  <si>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</si>
  <si>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</si>
  <si>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</si>
  <si>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</si>
  <si>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</si>
  <si>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</si>
  <si>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</si>
  <si>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</si>
  <si>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</si>
  <si>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</si>
  <si>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</si>
  <si>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</si>
  <si>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</si>
  <si>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</si>
  <si>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</si>
  <si>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</si>
  <si>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</si>
  <si>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</si>
  <si>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</si>
  <si>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</si>
  <si>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</si>
  <si>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</si>
  <si>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</si>
  <si>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</si>
  <si>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</si>
  <si>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</si>
  <si>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</si>
  <si>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</si>
  <si>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</si>
  <si>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</si>
  <si>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</si>
  <si>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</si>
  <si>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</si>
  <si>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</si>
  <si>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</si>
  <si>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</si>
  <si>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</si>
  <si>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</si>
  <si>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</si>
  <si>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</si>
  <si>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</si>
  <si>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</si>
  <si>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</si>
  <si>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</si>
  <si>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</si>
  <si>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</si>
  <si>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</si>
  <si>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</si>
  <si>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</si>
  <si>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</si>
  <si>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</si>
  <si>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</si>
  <si>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</si>
  <si>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</si>
  <si>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</si>
  <si>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</si>
  <si>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</si>
  <si>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</si>
  <si>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</si>
  <si>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</si>
  <si>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</si>
  <si>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</si>
  <si>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</si>
  <si>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</si>
  <si>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</si>
  <si>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</si>
  <si>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</si>
  <si>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</si>
  <si>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</si>
  <si>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</si>
  <si>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</si>
  <si>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</si>
  <si>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</si>
  <si>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</si>
  <si>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</si>
  <si>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</si>
  <si>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</si>
  <si>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</si>
  <si>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</si>
  <si>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</si>
  <si>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</si>
  <si>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</si>
  <si>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</si>
  <si>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</si>
  <si>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</si>
  <si>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</si>
  <si>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</si>
  <si>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</si>
  <si>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</si>
  <si>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</si>
  <si>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</si>
  <si>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</si>
  <si>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</si>
  <si>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</si>
  <si>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</si>
  <si>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</si>
  <si>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</si>
  <si>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</si>
  <si>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</si>
  <si>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</si>
  <si>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</si>
  <si>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</si>
  <si>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</si>
  <si>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</si>
  <si>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</si>
  <si>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</si>
  <si>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</si>
  <si>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</si>
  <si>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</si>
  <si>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</si>
  <si>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</si>
  <si>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</si>
  <si>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</si>
  <si>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</si>
  <si>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</si>
  <si>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</si>
  <si>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</si>
  <si>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</si>
  <si>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</si>
  <si>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</si>
  <si>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</si>
  <si>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</si>
  <si>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</si>
  <si>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</si>
  <si>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</si>
  <si>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</si>
  <si>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</si>
  <si>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</si>
  <si>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</si>
  <si>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</si>
  <si>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</si>
  <si>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</si>
  <si>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</si>
  <si>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</si>
  <si>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</si>
  <si>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</si>
  <si>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</si>
  <si>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</si>
  <si>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41067105</t>
  </si>
  <si>
    <t>Муниципальное бюджетное учреждение дополнительного образования "Детско-юношескаяспортивная школа № 1" МБУ ДО "ДЮСШ №1"</t>
  </si>
  <si>
    <t>663318 город Норильск, улица Талнахская  дом 70</t>
  </si>
  <si>
    <t>1042401501010</t>
  </si>
  <si>
    <t>Ионина Е.П.</t>
  </si>
  <si>
    <t>nordussh1@yandex.ru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</si>
</sst>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"/>
    <numFmt numFmtId="166" formatCode="0.0;0.0;&quot;&quot;"/>
    <numFmt numFmtId="167" formatCode="_-* #,##0\ _₽_-;\-* #,##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8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167" fontId="8" fillId="0" borderId="1" xfId="5" applyNumberForma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showZeros="0" tabSelected="1" topLeftCell="B2" zoomScale="98" zoomScaleNormal="98" workbookViewId="0">
      <selection activeCell="N43" sqref="N43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 x14ac:dyDescent="0.3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8" customHeight="1" thickBot="1" x14ac:dyDescent="0.3">
      <c r="A2" s="228"/>
      <c r="B2" s="2"/>
      <c r="C2" s="2"/>
      <c r="D2" s="2"/>
      <c r="E2" s="229" t="s">
        <v>776</v>
      </c>
      <c r="F2" s="230"/>
      <c r="G2" s="230"/>
      <c r="H2" s="230"/>
      <c r="I2" s="230"/>
      <c r="J2" s="230"/>
      <c r="K2" s="230"/>
      <c r="L2" s="230"/>
      <c r="M2" s="230"/>
      <c r="N2" s="230"/>
      <c r="O2" s="231"/>
      <c r="P2" s="51"/>
      <c r="Q2" s="51"/>
      <c r="R2" s="51"/>
      <c r="S2" s="232"/>
    </row>
    <row r="3" spans="1:19" s="53" customFormat="1" ht="12.75" customHeight="1" thickBot="1" x14ac:dyDescent="0.3">
      <c r="A3" s="22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32"/>
    </row>
    <row r="4" spans="1:19" ht="15.75" thickBot="1" x14ac:dyDescent="0.3">
      <c r="A4" s="228"/>
      <c r="B4" s="49"/>
      <c r="C4" s="49"/>
      <c r="D4" s="49"/>
      <c r="E4" s="233" t="s">
        <v>0</v>
      </c>
      <c r="F4" s="234"/>
      <c r="G4" s="234"/>
      <c r="H4" s="234"/>
      <c r="I4" s="234"/>
      <c r="J4" s="234"/>
      <c r="K4" s="234"/>
      <c r="L4" s="234"/>
      <c r="M4" s="234"/>
      <c r="N4" s="234"/>
      <c r="O4" s="235"/>
      <c r="P4" s="54"/>
      <c r="Q4" s="54"/>
      <c r="R4" s="54"/>
      <c r="S4" s="232"/>
    </row>
    <row r="5" spans="1:19" ht="15.75" thickBot="1" x14ac:dyDescent="0.3">
      <c r="A5" s="2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32"/>
    </row>
    <row r="6" spans="1:19" ht="51.75" customHeight="1" thickBot="1" x14ac:dyDescent="0.3">
      <c r="A6" s="228"/>
      <c r="B6" s="4"/>
      <c r="C6" s="4"/>
      <c r="D6" s="236" t="s">
        <v>778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55"/>
      <c r="R6" s="55"/>
      <c r="S6" s="232"/>
    </row>
    <row r="7" spans="1:19" ht="15.75" thickBot="1" x14ac:dyDescent="0.3">
      <c r="A7" s="22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32"/>
    </row>
    <row r="8" spans="1:19" ht="15.75" thickBot="1" x14ac:dyDescent="0.3">
      <c r="A8" s="228"/>
      <c r="B8" s="4"/>
      <c r="C8" s="4"/>
      <c r="D8" s="4"/>
      <c r="E8" s="239" t="s">
        <v>1</v>
      </c>
      <c r="F8" s="240"/>
      <c r="G8" s="240"/>
      <c r="H8" s="240"/>
      <c r="I8" s="240"/>
      <c r="J8" s="240"/>
      <c r="K8" s="240"/>
      <c r="L8" s="240"/>
      <c r="M8" s="240"/>
      <c r="N8" s="240"/>
      <c r="O8" s="241"/>
      <c r="P8" s="4"/>
      <c r="Q8" s="4"/>
      <c r="R8" s="4"/>
      <c r="S8" s="232"/>
    </row>
    <row r="9" spans="1:19" ht="15.75" thickBot="1" x14ac:dyDescent="0.3">
      <c r="A9" s="22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32"/>
    </row>
    <row r="10" spans="1:19" s="57" customFormat="1" ht="12.75" x14ac:dyDescent="0.25">
      <c r="A10" s="228"/>
      <c r="B10" s="5"/>
      <c r="C10" s="5"/>
      <c r="D10" s="5"/>
      <c r="E10" s="5"/>
      <c r="F10" s="242" t="s">
        <v>109</v>
      </c>
      <c r="G10" s="243"/>
      <c r="H10" s="243"/>
      <c r="I10" s="243"/>
      <c r="J10" s="243"/>
      <c r="K10" s="243"/>
      <c r="L10" s="243"/>
      <c r="M10" s="243"/>
      <c r="N10" s="244"/>
      <c r="O10" s="56"/>
      <c r="P10" s="6"/>
      <c r="Q10" s="6"/>
      <c r="R10" s="6"/>
      <c r="S10" s="232"/>
    </row>
    <row r="11" spans="1:19" s="57" customFormat="1" ht="13.5" thickBot="1" x14ac:dyDescent="0.3">
      <c r="A11" s="228"/>
      <c r="B11" s="5"/>
      <c r="C11" s="5"/>
      <c r="D11" s="5"/>
      <c r="E11" s="5"/>
      <c r="F11" s="245" t="s">
        <v>814</v>
      </c>
      <c r="G11" s="246"/>
      <c r="H11" s="246"/>
      <c r="I11" s="246"/>
      <c r="J11" s="246"/>
      <c r="K11" s="246"/>
      <c r="L11" s="246"/>
      <c r="M11" s="246"/>
      <c r="N11" s="247"/>
      <c r="O11" s="56"/>
      <c r="P11" s="1"/>
      <c r="Q11" s="1"/>
      <c r="R11" s="1"/>
      <c r="S11" s="232"/>
    </row>
    <row r="12" spans="1:19" ht="18.75" customHeight="1" thickBot="1" x14ac:dyDescent="0.3">
      <c r="A12" s="22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32"/>
    </row>
    <row r="13" spans="1:19" s="59" customFormat="1" ht="13.5" thickBot="1" x14ac:dyDescent="0.3">
      <c r="A13" s="228"/>
      <c r="B13" s="233" t="s">
        <v>2</v>
      </c>
      <c r="C13" s="234"/>
      <c r="D13" s="234"/>
      <c r="E13" s="234"/>
      <c r="F13" s="234"/>
      <c r="G13" s="234"/>
      <c r="H13" s="234"/>
      <c r="I13" s="234"/>
      <c r="J13" s="235"/>
      <c r="K13" s="248" t="s">
        <v>3</v>
      </c>
      <c r="L13" s="249"/>
      <c r="M13" s="7"/>
      <c r="N13" s="250" t="s">
        <v>777</v>
      </c>
      <c r="O13" s="251"/>
      <c r="P13" s="251"/>
      <c r="Q13" s="252"/>
      <c r="R13" s="58"/>
      <c r="S13" s="232"/>
    </row>
    <row r="14" spans="1:19" s="59" customFormat="1" ht="12.75" x14ac:dyDescent="0.25">
      <c r="A14" s="228"/>
      <c r="B14" s="253" t="s">
        <v>809</v>
      </c>
      <c r="C14" s="254"/>
      <c r="D14" s="254"/>
      <c r="E14" s="254"/>
      <c r="F14" s="254"/>
      <c r="G14" s="254"/>
      <c r="H14" s="254"/>
      <c r="I14" s="254"/>
      <c r="J14" s="254"/>
      <c r="K14" s="255" t="s">
        <v>806</v>
      </c>
      <c r="L14" s="256"/>
      <c r="M14" s="7"/>
      <c r="N14" s="60"/>
      <c r="O14" s="60"/>
      <c r="P14" s="60"/>
      <c r="Q14" s="60"/>
      <c r="R14" s="60"/>
      <c r="S14" s="232"/>
    </row>
    <row r="15" spans="1:19" s="59" customFormat="1" ht="12.75" x14ac:dyDescent="0.25">
      <c r="A15" s="228"/>
      <c r="B15" s="61" t="s">
        <v>4</v>
      </c>
      <c r="C15" s="257" t="s">
        <v>111</v>
      </c>
      <c r="D15" s="257"/>
      <c r="E15" s="257"/>
      <c r="F15" s="257"/>
      <c r="G15" s="257"/>
      <c r="H15" s="257"/>
      <c r="I15" s="257"/>
      <c r="J15" s="257"/>
      <c r="K15" s="258" t="s">
        <v>813</v>
      </c>
      <c r="L15" s="259"/>
      <c r="M15" s="7"/>
      <c r="N15" s="262"/>
      <c r="O15" s="262"/>
      <c r="P15" s="262"/>
      <c r="Q15" s="262"/>
      <c r="R15" s="54"/>
      <c r="S15" s="232"/>
    </row>
    <row r="16" spans="1:19" s="59" customFormat="1" ht="12.75" x14ac:dyDescent="0.25">
      <c r="A16" s="228"/>
      <c r="B16" s="61"/>
      <c r="C16" s="263" t="s">
        <v>110</v>
      </c>
      <c r="D16" s="264"/>
      <c r="E16" s="264"/>
      <c r="F16" s="264"/>
      <c r="G16" s="264"/>
      <c r="H16" s="264"/>
      <c r="I16" s="264"/>
      <c r="J16" s="265"/>
      <c r="K16" s="62"/>
      <c r="L16" s="63"/>
      <c r="M16" s="7"/>
      <c r="N16" s="262" t="s">
        <v>779</v>
      </c>
      <c r="O16" s="262"/>
      <c r="P16" s="262"/>
      <c r="Q16" s="262"/>
      <c r="R16" s="54"/>
      <c r="S16" s="232"/>
    </row>
    <row r="17" spans="1:19" s="59" customFormat="1" ht="12.75" x14ac:dyDescent="0.25">
      <c r="A17" s="228"/>
      <c r="B17" s="61" t="s">
        <v>4</v>
      </c>
      <c r="C17" s="257" t="s">
        <v>112</v>
      </c>
      <c r="D17" s="257"/>
      <c r="E17" s="257"/>
      <c r="F17" s="257"/>
      <c r="G17" s="257"/>
      <c r="H17" s="257"/>
      <c r="I17" s="257"/>
      <c r="J17" s="257"/>
      <c r="K17" s="62"/>
      <c r="L17" s="63"/>
      <c r="M17" s="7"/>
      <c r="N17" s="262" t="s">
        <v>815</v>
      </c>
      <c r="O17" s="262"/>
      <c r="P17" s="262"/>
      <c r="Q17" s="262"/>
      <c r="R17" s="54"/>
      <c r="S17" s="232"/>
    </row>
    <row r="18" spans="1:19" s="59" customFormat="1" ht="12.75" x14ac:dyDescent="0.25">
      <c r="A18" s="228"/>
      <c r="B18" s="64"/>
      <c r="C18" s="257" t="s">
        <v>113</v>
      </c>
      <c r="D18" s="257"/>
      <c r="E18" s="257"/>
      <c r="F18" s="257"/>
      <c r="G18" s="257"/>
      <c r="H18" s="257"/>
      <c r="I18" s="257"/>
      <c r="J18" s="257"/>
      <c r="K18" s="62"/>
      <c r="L18" s="63"/>
      <c r="M18" s="7"/>
      <c r="N18" s="262"/>
      <c r="O18" s="262"/>
      <c r="P18" s="262"/>
      <c r="Q18" s="262"/>
      <c r="R18" s="54"/>
      <c r="S18" s="232"/>
    </row>
    <row r="19" spans="1:19" s="59" customFormat="1" ht="12.75" x14ac:dyDescent="0.25">
      <c r="A19" s="228"/>
      <c r="B19" s="61" t="s">
        <v>4</v>
      </c>
      <c r="C19" s="257" t="s">
        <v>114</v>
      </c>
      <c r="D19" s="257"/>
      <c r="E19" s="257"/>
      <c r="F19" s="257"/>
      <c r="G19" s="257"/>
      <c r="H19" s="257"/>
      <c r="I19" s="257"/>
      <c r="J19" s="257"/>
      <c r="K19" s="62"/>
      <c r="L19" s="63"/>
      <c r="M19" s="7"/>
      <c r="N19" s="262"/>
      <c r="O19" s="262"/>
      <c r="P19" s="262"/>
      <c r="Q19" s="262"/>
      <c r="R19" s="54"/>
      <c r="S19" s="232"/>
    </row>
    <row r="20" spans="1:19" s="59" customFormat="1" ht="12.75" x14ac:dyDescent="0.25">
      <c r="A20" s="228"/>
      <c r="B20" s="65"/>
      <c r="C20" s="225" t="s">
        <v>113</v>
      </c>
      <c r="D20" s="225"/>
      <c r="E20" s="225"/>
      <c r="F20" s="225"/>
      <c r="G20" s="225"/>
      <c r="H20" s="225"/>
      <c r="I20" s="225"/>
      <c r="J20" s="226"/>
      <c r="K20" s="258"/>
      <c r="L20" s="259"/>
      <c r="M20" s="7"/>
      <c r="N20" s="262"/>
      <c r="O20" s="262"/>
      <c r="P20" s="262"/>
      <c r="Q20" s="262"/>
      <c r="R20" s="54"/>
      <c r="S20" s="232"/>
    </row>
    <row r="21" spans="1:19" s="59" customFormat="1" ht="12.75" x14ac:dyDescent="0.25">
      <c r="A21" s="228"/>
      <c r="B21" s="61" t="s">
        <v>4</v>
      </c>
      <c r="C21" s="257" t="s">
        <v>810</v>
      </c>
      <c r="D21" s="257"/>
      <c r="E21" s="257"/>
      <c r="F21" s="257"/>
      <c r="G21" s="257"/>
      <c r="H21" s="257"/>
      <c r="I21" s="257"/>
      <c r="J21" s="257"/>
      <c r="K21" s="258"/>
      <c r="L21" s="259"/>
      <c r="M21" s="7"/>
      <c r="N21" s="60"/>
      <c r="O21" s="60"/>
      <c r="P21" s="60"/>
      <c r="Q21" s="60"/>
      <c r="R21" s="60"/>
      <c r="S21" s="232"/>
    </row>
    <row r="22" spans="1:19" s="59" customFormat="1" ht="13.5" thickBot="1" x14ac:dyDescent="0.3">
      <c r="A22" s="228"/>
      <c r="B22" s="61"/>
      <c r="C22" s="257" t="s">
        <v>811</v>
      </c>
      <c r="D22" s="257"/>
      <c r="E22" s="257"/>
      <c r="F22" s="257"/>
      <c r="G22" s="257"/>
      <c r="H22" s="257"/>
      <c r="I22" s="257"/>
      <c r="J22" s="261"/>
      <c r="K22" s="213"/>
      <c r="L22" s="214"/>
      <c r="M22" s="7"/>
      <c r="N22" s="60"/>
      <c r="O22" s="60"/>
      <c r="P22" s="60"/>
      <c r="Q22" s="60"/>
      <c r="R22" s="60"/>
      <c r="S22" s="232"/>
    </row>
    <row r="23" spans="1:19" s="59" customFormat="1" ht="13.5" thickBot="1" x14ac:dyDescent="0.3">
      <c r="A23" s="228"/>
      <c r="B23" s="260" t="s">
        <v>115</v>
      </c>
      <c r="C23" s="257"/>
      <c r="D23" s="257"/>
      <c r="E23" s="257"/>
      <c r="F23" s="257"/>
      <c r="G23" s="257"/>
      <c r="H23" s="257"/>
      <c r="I23" s="257"/>
      <c r="J23" s="257"/>
      <c r="K23" s="266" t="s">
        <v>807</v>
      </c>
      <c r="L23" s="267"/>
      <c r="M23" s="7"/>
      <c r="N23" s="250" t="s">
        <v>5</v>
      </c>
      <c r="O23" s="251"/>
      <c r="P23" s="251"/>
      <c r="Q23" s="252"/>
      <c r="R23" s="58"/>
      <c r="S23" s="232"/>
    </row>
    <row r="24" spans="1:19" s="59" customFormat="1" ht="12.75" x14ac:dyDescent="0.25">
      <c r="A24" s="228"/>
      <c r="B24" s="260" t="s">
        <v>116</v>
      </c>
      <c r="C24" s="257"/>
      <c r="D24" s="257"/>
      <c r="E24" s="257"/>
      <c r="F24" s="257"/>
      <c r="G24" s="257"/>
      <c r="H24" s="257"/>
      <c r="I24" s="257"/>
      <c r="J24" s="257"/>
      <c r="K24" s="222" t="s">
        <v>813</v>
      </c>
      <c r="L24" s="223"/>
      <c r="M24" s="7"/>
      <c r="N24" s="7"/>
      <c r="O24" s="66"/>
      <c r="P24" s="66"/>
      <c r="Q24" s="66"/>
      <c r="R24" s="66"/>
      <c r="S24" s="232"/>
    </row>
    <row r="25" spans="1:19" s="59" customFormat="1" ht="12.75" x14ac:dyDescent="0.25">
      <c r="A25" s="228"/>
      <c r="B25" s="224" t="s">
        <v>117</v>
      </c>
      <c r="C25" s="225"/>
      <c r="D25" s="225"/>
      <c r="E25" s="225"/>
      <c r="F25" s="225"/>
      <c r="G25" s="225"/>
      <c r="H25" s="225"/>
      <c r="I25" s="225"/>
      <c r="J25" s="226"/>
      <c r="K25" s="222"/>
      <c r="L25" s="223"/>
      <c r="M25" s="7"/>
      <c r="N25" s="7"/>
      <c r="O25" s="66"/>
      <c r="P25" s="66"/>
      <c r="Q25" s="66"/>
      <c r="R25" s="66"/>
      <c r="S25" s="232"/>
    </row>
    <row r="26" spans="1:19" s="59" customFormat="1" ht="12.75" x14ac:dyDescent="0.25">
      <c r="A26" s="228"/>
      <c r="B26" s="67" t="s">
        <v>4</v>
      </c>
      <c r="C26" s="225" t="s">
        <v>118</v>
      </c>
      <c r="D26" s="225"/>
      <c r="E26" s="225"/>
      <c r="F26" s="225"/>
      <c r="G26" s="225"/>
      <c r="H26" s="225"/>
      <c r="I26" s="225"/>
      <c r="J26" s="226"/>
      <c r="K26" s="68"/>
      <c r="L26" s="69"/>
      <c r="M26" s="7"/>
      <c r="N26" s="7"/>
      <c r="O26" s="66"/>
      <c r="P26" s="66"/>
      <c r="Q26" s="66"/>
      <c r="R26" s="66"/>
      <c r="S26" s="232"/>
    </row>
    <row r="27" spans="1:19" s="59" customFormat="1" ht="12.75" x14ac:dyDescent="0.25">
      <c r="A27" s="228"/>
      <c r="B27" s="65"/>
      <c r="C27" s="225" t="s">
        <v>119</v>
      </c>
      <c r="D27" s="225"/>
      <c r="E27" s="225"/>
      <c r="F27" s="225"/>
      <c r="G27" s="225"/>
      <c r="H27" s="225"/>
      <c r="I27" s="225"/>
      <c r="J27" s="226"/>
      <c r="K27" s="68"/>
      <c r="L27" s="69"/>
      <c r="M27" s="7"/>
      <c r="N27" s="7"/>
      <c r="O27" s="66"/>
      <c r="P27" s="66"/>
      <c r="Q27" s="66"/>
      <c r="R27" s="66"/>
      <c r="S27" s="232"/>
    </row>
    <row r="28" spans="1:19" s="59" customFormat="1" ht="12.75" x14ac:dyDescent="0.25">
      <c r="A28" s="228"/>
      <c r="B28" s="224" t="s">
        <v>804</v>
      </c>
      <c r="C28" s="225"/>
      <c r="D28" s="225"/>
      <c r="E28" s="225"/>
      <c r="F28" s="225"/>
      <c r="G28" s="225"/>
      <c r="H28" s="225"/>
      <c r="I28" s="225"/>
      <c r="J28" s="226"/>
      <c r="K28" s="222" t="s">
        <v>808</v>
      </c>
      <c r="L28" s="223"/>
      <c r="M28" s="7"/>
      <c r="N28" s="7"/>
      <c r="O28" s="66"/>
      <c r="P28" s="66"/>
      <c r="Q28" s="66"/>
      <c r="R28" s="66"/>
      <c r="S28" s="232"/>
    </row>
    <row r="29" spans="1:19" s="59" customFormat="1" ht="12.75" x14ac:dyDescent="0.25">
      <c r="A29" s="228"/>
      <c r="B29" s="224" t="s">
        <v>805</v>
      </c>
      <c r="C29" s="225"/>
      <c r="D29" s="225"/>
      <c r="E29" s="225"/>
      <c r="F29" s="225"/>
      <c r="G29" s="225"/>
      <c r="H29" s="225"/>
      <c r="I29" s="225"/>
      <c r="J29" s="226"/>
      <c r="K29" s="222" t="s">
        <v>813</v>
      </c>
      <c r="L29" s="223"/>
      <c r="M29" s="7"/>
      <c r="N29" s="7"/>
      <c r="O29" s="66"/>
      <c r="P29" s="66"/>
      <c r="Q29" s="66"/>
      <c r="R29" s="66"/>
      <c r="S29" s="232"/>
    </row>
    <row r="30" spans="1:19" s="59" customFormat="1" ht="12.75" x14ac:dyDescent="0.25">
      <c r="A30" s="228"/>
      <c r="B30" s="67" t="s">
        <v>4</v>
      </c>
      <c r="C30" s="225" t="s">
        <v>812</v>
      </c>
      <c r="D30" s="225"/>
      <c r="E30" s="225"/>
      <c r="F30" s="225"/>
      <c r="G30" s="225"/>
      <c r="H30" s="225"/>
      <c r="I30" s="225"/>
      <c r="J30" s="226"/>
      <c r="K30" s="222"/>
      <c r="L30" s="223"/>
      <c r="M30" s="7"/>
      <c r="N30" s="7"/>
      <c r="O30" s="66"/>
      <c r="P30" s="66"/>
      <c r="Q30" s="66"/>
      <c r="R30" s="66"/>
      <c r="S30" s="232"/>
    </row>
    <row r="31" spans="1:19" s="59" customFormat="1" ht="4.5" customHeight="1" x14ac:dyDescent="0.25">
      <c r="A31" s="228"/>
      <c r="B31" s="70"/>
      <c r="C31" s="280"/>
      <c r="D31" s="280"/>
      <c r="E31" s="280"/>
      <c r="F31" s="280"/>
      <c r="G31" s="280"/>
      <c r="H31" s="280"/>
      <c r="I31" s="280"/>
      <c r="J31" s="280"/>
      <c r="K31" s="289"/>
      <c r="L31" s="290"/>
      <c r="M31" s="7"/>
      <c r="N31" s="7"/>
      <c r="O31" s="60"/>
      <c r="P31" s="60"/>
      <c r="Q31" s="60"/>
      <c r="R31" s="60"/>
      <c r="S31" s="232"/>
    </row>
    <row r="32" spans="1:19" ht="24" customHeight="1" x14ac:dyDescent="0.25">
      <c r="A32" s="228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32"/>
    </row>
    <row r="33" spans="1:19" s="71" customFormat="1" ht="36" customHeight="1" x14ac:dyDescent="0.2">
      <c r="A33" s="228"/>
      <c r="B33" s="281" t="s">
        <v>7</v>
      </c>
      <c r="C33" s="282"/>
      <c r="D33" s="282"/>
      <c r="E33" s="282"/>
      <c r="F33" s="282"/>
      <c r="G33" s="282"/>
      <c r="H33" s="283" t="s">
        <v>817</v>
      </c>
      <c r="I33" s="283"/>
      <c r="J33" s="283"/>
      <c r="K33" s="283"/>
      <c r="L33" s="283"/>
      <c r="M33" s="283"/>
      <c r="N33" s="283"/>
      <c r="O33" s="283"/>
      <c r="P33" s="283"/>
      <c r="Q33" s="283"/>
      <c r="R33" s="284"/>
      <c r="S33" s="232"/>
    </row>
    <row r="34" spans="1:19" s="71" customFormat="1" ht="32.25" customHeight="1" thickBot="1" x14ac:dyDescent="0.25">
      <c r="A34" s="228"/>
      <c r="B34" s="285" t="s">
        <v>376</v>
      </c>
      <c r="C34" s="286"/>
      <c r="D34" s="286"/>
      <c r="E34" s="287" t="s">
        <v>818</v>
      </c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8"/>
      <c r="S34" s="232"/>
    </row>
    <row r="35" spans="1:19" s="72" customFormat="1" ht="13.5" thickBot="1" x14ac:dyDescent="0.3">
      <c r="A35" s="228"/>
      <c r="B35" s="268" t="s">
        <v>8</v>
      </c>
      <c r="C35" s="268"/>
      <c r="D35" s="269"/>
      <c r="E35" s="270" t="s">
        <v>9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2"/>
      <c r="S35" s="232"/>
    </row>
    <row r="36" spans="1:19" s="72" customFormat="1" ht="27" customHeight="1" x14ac:dyDescent="0.25">
      <c r="A36" s="228"/>
      <c r="B36" s="268"/>
      <c r="C36" s="268"/>
      <c r="D36" s="268"/>
      <c r="E36" s="273" t="s">
        <v>10</v>
      </c>
      <c r="F36" s="273"/>
      <c r="G36" s="273"/>
      <c r="H36" s="273"/>
      <c r="I36" s="274"/>
      <c r="J36" s="274"/>
      <c r="K36" s="274"/>
      <c r="L36" s="274"/>
      <c r="M36" s="273"/>
      <c r="N36" s="273"/>
      <c r="O36" s="273"/>
      <c r="P36" s="273"/>
      <c r="Q36" s="273"/>
      <c r="R36" s="273"/>
      <c r="S36" s="232"/>
    </row>
    <row r="37" spans="1:19" s="72" customFormat="1" ht="13.5" thickBot="1" x14ac:dyDescent="0.3">
      <c r="A37" s="228"/>
      <c r="B37" s="275">
        <v>1</v>
      </c>
      <c r="C37" s="275"/>
      <c r="D37" s="275"/>
      <c r="E37" s="275">
        <v>2</v>
      </c>
      <c r="F37" s="275"/>
      <c r="G37" s="275"/>
      <c r="H37" s="275"/>
      <c r="I37" s="275">
        <v>3</v>
      </c>
      <c r="J37" s="275"/>
      <c r="K37" s="275"/>
      <c r="L37" s="275"/>
      <c r="M37" s="275">
        <v>4</v>
      </c>
      <c r="N37" s="275"/>
      <c r="O37" s="275"/>
      <c r="P37" s="275"/>
      <c r="Q37" s="275"/>
      <c r="R37" s="275"/>
      <c r="S37" s="232"/>
    </row>
    <row r="38" spans="1:19" s="72" customFormat="1" ht="13.5" thickBot="1" x14ac:dyDescent="0.3">
      <c r="A38" s="228"/>
      <c r="B38" s="276" t="s">
        <v>107</v>
      </c>
      <c r="C38" s="276"/>
      <c r="D38" s="276"/>
      <c r="E38" s="277" t="s">
        <v>816</v>
      </c>
      <c r="F38" s="277"/>
      <c r="G38" s="277"/>
      <c r="H38" s="277"/>
      <c r="I38" s="278">
        <v>1042401501010</v>
      </c>
      <c r="J38" s="278"/>
      <c r="K38" s="278"/>
      <c r="L38" s="278"/>
      <c r="M38" s="279"/>
      <c r="N38" s="279"/>
      <c r="O38" s="279"/>
      <c r="P38" s="279"/>
      <c r="Q38" s="279"/>
      <c r="R38" s="279"/>
      <c r="S38" s="232"/>
    </row>
    <row r="39" spans="1:19" hidden="1" x14ac:dyDescent="0.25">
      <c r="A39" s="22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32"/>
    </row>
    <row r="40" spans="1:19" s="50" customFormat="1" ht="5.25" hidden="1" x14ac:dyDescent="0.2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</row>
    <row r="41" spans="1:19" x14ac:dyDescent="0.25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C31:J31"/>
    <mergeCell ref="B33:G33"/>
    <mergeCell ref="H33:R33"/>
    <mergeCell ref="B34:D34"/>
    <mergeCell ref="E34:R34"/>
    <mergeCell ref="K31:L31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B35:D36"/>
    <mergeCell ref="E35:R35"/>
    <mergeCell ref="E36:H36"/>
    <mergeCell ref="I36:L36"/>
    <mergeCell ref="M36:R36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24:J24"/>
    <mergeCell ref="K24:L24"/>
    <mergeCell ref="C22:J22"/>
    <mergeCell ref="N15:Q15"/>
    <mergeCell ref="C16:J16"/>
    <mergeCell ref="N16:Q16"/>
    <mergeCell ref="C17:J17"/>
    <mergeCell ref="N17:Q17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K28:L28"/>
    <mergeCell ref="K29:L29"/>
    <mergeCell ref="B28:J28"/>
    <mergeCell ref="B29:J29"/>
    <mergeCell ref="C30:J30"/>
    <mergeCell ref="K30:L30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18" activePane="bottomLeft" state="frozen"/>
      <selection activeCell="F3" sqref="F3:T3"/>
      <selection pane="bottomLeft" activeCell="G18" sqref="G18"/>
    </sheetView>
  </sheetViews>
  <sheetFormatPr defaultColWidth="9.140625" defaultRowHeight="10.5" x14ac:dyDescent="0.1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 x14ac:dyDescent="0.15">
      <c r="A1" s="381"/>
      <c r="B1" s="381"/>
      <c r="C1" s="381"/>
      <c r="D1" s="381"/>
      <c r="E1" s="381"/>
      <c r="F1" s="381"/>
      <c r="G1" s="381"/>
      <c r="H1" s="381"/>
      <c r="I1" s="381"/>
    </row>
    <row r="2" spans="1:18" ht="12.75" x14ac:dyDescent="0.2">
      <c r="A2" s="314"/>
      <c r="B2" s="325" t="s">
        <v>189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8" s="15" customFormat="1" ht="10.5" customHeight="1" x14ac:dyDescent="0.15">
      <c r="A3" s="314"/>
      <c r="B3" s="17"/>
      <c r="C3" s="18"/>
      <c r="D3" s="17"/>
      <c r="E3" s="17"/>
      <c r="F3" s="30"/>
      <c r="G3" s="30"/>
      <c r="H3" s="30"/>
      <c r="I3" s="30"/>
      <c r="J3" s="17"/>
      <c r="K3" s="17"/>
      <c r="L3" s="322" t="s">
        <v>190</v>
      </c>
      <c r="M3" s="322"/>
      <c r="N3" s="322"/>
      <c r="O3" s="325"/>
    </row>
    <row r="4" spans="1:18" s="15" customFormat="1" ht="15" customHeight="1" x14ac:dyDescent="0.15">
      <c r="A4" s="314"/>
      <c r="B4" s="338" t="s">
        <v>91</v>
      </c>
      <c r="C4" s="343" t="s">
        <v>96</v>
      </c>
      <c r="D4" s="330" t="s">
        <v>199</v>
      </c>
      <c r="E4" s="331"/>
      <c r="F4" s="385" t="s">
        <v>200</v>
      </c>
      <c r="G4" s="385"/>
      <c r="H4" s="385"/>
      <c r="I4" s="385"/>
      <c r="J4" s="385"/>
      <c r="K4" s="385"/>
      <c r="L4" s="385"/>
      <c r="M4" s="385"/>
      <c r="N4" s="385"/>
      <c r="O4" s="325"/>
    </row>
    <row r="5" spans="1:18" s="15" customFormat="1" ht="15" customHeight="1" x14ac:dyDescent="0.15">
      <c r="A5" s="314"/>
      <c r="B5" s="338"/>
      <c r="C5" s="344"/>
      <c r="D5" s="334"/>
      <c r="E5" s="335"/>
      <c r="F5" s="385" t="s">
        <v>83</v>
      </c>
      <c r="G5" s="385"/>
      <c r="H5" s="385"/>
      <c r="I5" s="385"/>
      <c r="J5" s="385" t="s">
        <v>84</v>
      </c>
      <c r="K5" s="385"/>
      <c r="L5" s="385"/>
      <c r="M5" s="385" t="s">
        <v>92</v>
      </c>
      <c r="N5" s="385"/>
      <c r="O5" s="325"/>
    </row>
    <row r="6" spans="1:18" s="15" customFormat="1" ht="32.25" customHeight="1" x14ac:dyDescent="0.15">
      <c r="A6" s="314"/>
      <c r="B6" s="338"/>
      <c r="C6" s="344"/>
      <c r="D6" s="350" t="s">
        <v>98</v>
      </c>
      <c r="E6" s="350" t="s">
        <v>415</v>
      </c>
      <c r="F6" s="385" t="s">
        <v>85</v>
      </c>
      <c r="G6" s="385" t="s">
        <v>86</v>
      </c>
      <c r="H6" s="386" t="s">
        <v>184</v>
      </c>
      <c r="I6" s="385"/>
      <c r="J6" s="338" t="s">
        <v>87</v>
      </c>
      <c r="K6" s="385" t="s">
        <v>88</v>
      </c>
      <c r="L6" s="385" t="s">
        <v>89</v>
      </c>
      <c r="M6" s="383" t="s">
        <v>201</v>
      </c>
      <c r="N6" s="383" t="s">
        <v>773</v>
      </c>
      <c r="O6" s="325"/>
    </row>
    <row r="7" spans="1:18" s="14" customFormat="1" ht="33.75" customHeight="1" x14ac:dyDescent="0.15">
      <c r="A7" s="314"/>
      <c r="B7" s="382"/>
      <c r="C7" s="344"/>
      <c r="D7" s="351"/>
      <c r="E7" s="351"/>
      <c r="F7" s="385"/>
      <c r="G7" s="385"/>
      <c r="H7" s="174" t="s">
        <v>85</v>
      </c>
      <c r="I7" s="172" t="s">
        <v>86</v>
      </c>
      <c r="J7" s="338"/>
      <c r="K7" s="385"/>
      <c r="L7" s="385"/>
      <c r="M7" s="384"/>
      <c r="N7" s="384"/>
      <c r="O7" s="325"/>
    </row>
    <row r="8" spans="1:18" s="123" customFormat="1" ht="15.75" customHeight="1" x14ac:dyDescent="0.25">
      <c r="A8" s="314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325"/>
      <c r="R8" s="184"/>
    </row>
    <row r="9" spans="1:18" ht="15.75" customHeight="1" x14ac:dyDescent="0.15">
      <c r="A9" s="314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>
        <v>1</v>
      </c>
      <c r="I9" s="183"/>
      <c r="J9" s="183"/>
      <c r="K9" s="183"/>
      <c r="L9" s="183"/>
      <c r="M9" s="183"/>
      <c r="N9" s="183"/>
      <c r="O9" s="325"/>
      <c r="Q9" s="85">
        <f>Раздел11!D9</f>
        <v>1</v>
      </c>
      <c r="R9" s="185"/>
    </row>
    <row r="10" spans="1:18" ht="15.75" customHeight="1" x14ac:dyDescent="0.15">
      <c r="A10" s="314"/>
      <c r="B10" s="21" t="s">
        <v>414</v>
      </c>
      <c r="C10" s="73" t="s">
        <v>383</v>
      </c>
      <c r="D10" s="86">
        <f>SUM(D11:D14)</f>
        <v>1</v>
      </c>
      <c r="E10" s="86">
        <f t="shared" ref="E10:N10" si="0">SUM(E11:E14)</f>
        <v>1</v>
      </c>
      <c r="F10" s="86">
        <f t="shared" si="0"/>
        <v>1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0</v>
      </c>
      <c r="K10" s="86">
        <f t="shared" si="0"/>
        <v>1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325"/>
      <c r="R10" s="185"/>
    </row>
    <row r="11" spans="1:18" ht="21.75" customHeight="1" x14ac:dyDescent="0.15">
      <c r="A11" s="314"/>
      <c r="B11" s="21" t="s">
        <v>202</v>
      </c>
      <c r="C11" s="73" t="s">
        <v>384</v>
      </c>
      <c r="D11" s="183">
        <v>1</v>
      </c>
      <c r="E11" s="183">
        <v>1</v>
      </c>
      <c r="F11" s="183">
        <v>1</v>
      </c>
      <c r="G11" s="183">
        <v>0</v>
      </c>
      <c r="H11" s="183">
        <v>1</v>
      </c>
      <c r="I11" s="183">
        <v>0</v>
      </c>
      <c r="J11" s="183">
        <v>0</v>
      </c>
      <c r="K11" s="183">
        <v>1</v>
      </c>
      <c r="L11" s="183">
        <v>0</v>
      </c>
      <c r="M11" s="183">
        <v>0</v>
      </c>
      <c r="N11" s="183">
        <v>0</v>
      </c>
      <c r="O11" s="325"/>
      <c r="R11" s="185"/>
    </row>
    <row r="12" spans="1:18" ht="15.75" customHeight="1" x14ac:dyDescent="0.15">
      <c r="A12" s="314"/>
      <c r="B12" s="21" t="s">
        <v>203</v>
      </c>
      <c r="C12" s="73" t="s">
        <v>385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325"/>
      <c r="R12" s="185"/>
    </row>
    <row r="13" spans="1:18" ht="15.75" customHeight="1" x14ac:dyDescent="0.15">
      <c r="A13" s="314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325"/>
      <c r="R13" s="185"/>
    </row>
    <row r="14" spans="1:18" ht="15.75" customHeight="1" x14ac:dyDescent="0.15">
      <c r="A14" s="314"/>
      <c r="B14" s="21" t="s">
        <v>205</v>
      </c>
      <c r="C14" s="73" t="s">
        <v>379</v>
      </c>
      <c r="D14" s="183"/>
      <c r="E14" s="183"/>
      <c r="F14" s="183"/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325"/>
      <c r="R14" s="185"/>
    </row>
    <row r="15" spans="1:18" ht="15.75" customHeight="1" x14ac:dyDescent="0.15">
      <c r="A15" s="314"/>
      <c r="B15" s="21" t="s">
        <v>94</v>
      </c>
      <c r="C15" s="73" t="s">
        <v>380</v>
      </c>
      <c r="D15" s="183">
        <v>0</v>
      </c>
      <c r="E15" s="183">
        <v>0</v>
      </c>
      <c r="F15" s="183"/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325"/>
      <c r="R15" s="185"/>
    </row>
    <row r="16" spans="1:18" ht="15.75" customHeight="1" x14ac:dyDescent="0.15">
      <c r="A16" s="314"/>
      <c r="B16" s="21" t="s">
        <v>192</v>
      </c>
      <c r="C16" s="73" t="s">
        <v>381</v>
      </c>
      <c r="D16" s="211"/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325"/>
      <c r="P16" s="85">
        <f>Раздел2!R249</f>
        <v>0</v>
      </c>
      <c r="R16" s="185"/>
    </row>
    <row r="17" spans="1:18" ht="15.75" customHeight="1" x14ac:dyDescent="0.15">
      <c r="A17" s="314"/>
      <c r="B17" s="21" t="s">
        <v>193</v>
      </c>
      <c r="C17" s="73" t="s">
        <v>382</v>
      </c>
      <c r="D17" s="183">
        <v>2</v>
      </c>
      <c r="E17" s="183">
        <v>2</v>
      </c>
      <c r="F17" s="183">
        <v>2</v>
      </c>
      <c r="G17" s="183">
        <v>0</v>
      </c>
      <c r="H17" s="183">
        <v>2</v>
      </c>
      <c r="I17" s="183">
        <v>0</v>
      </c>
      <c r="J17" s="183">
        <v>0</v>
      </c>
      <c r="K17" s="183"/>
      <c r="L17" s="183">
        <v>0</v>
      </c>
      <c r="M17" s="183">
        <v>0</v>
      </c>
      <c r="N17" s="183">
        <v>0</v>
      </c>
      <c r="O17" s="325"/>
      <c r="R17" s="185"/>
    </row>
    <row r="18" spans="1:18" ht="24.75" customHeight="1" x14ac:dyDescent="0.15">
      <c r="A18" s="314"/>
      <c r="B18" s="21" t="s">
        <v>194</v>
      </c>
      <c r="C18" s="174">
        <v>10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325"/>
      <c r="R18" s="185"/>
    </row>
    <row r="19" spans="1:18" ht="15.75" customHeight="1" x14ac:dyDescent="0.15">
      <c r="A19" s="314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325"/>
      <c r="R19" s="185"/>
    </row>
    <row r="20" spans="1:18" ht="15.75" customHeight="1" x14ac:dyDescent="0.15">
      <c r="A20" s="314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325"/>
      <c r="R20" s="185"/>
    </row>
    <row r="21" spans="1:18" ht="15.75" customHeight="1" x14ac:dyDescent="0.15">
      <c r="A21" s="314"/>
      <c r="B21" s="21" t="s">
        <v>196</v>
      </c>
      <c r="C21" s="174">
        <v>13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325"/>
      <c r="R21" s="185"/>
    </row>
    <row r="22" spans="1:18" ht="15.75" customHeight="1" x14ac:dyDescent="0.15">
      <c r="A22" s="314"/>
      <c r="B22" s="21" t="s">
        <v>197</v>
      </c>
      <c r="C22" s="174">
        <v>14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325"/>
      <c r="R22" s="185"/>
    </row>
    <row r="23" spans="1:18" ht="15.75" customHeight="1" x14ac:dyDescent="0.15">
      <c r="A23" s="314"/>
      <c r="B23" s="21" t="s">
        <v>239</v>
      </c>
      <c r="C23" s="174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325"/>
      <c r="R23" s="185"/>
    </row>
    <row r="24" spans="1:18" ht="22.5" customHeight="1" x14ac:dyDescent="0.15">
      <c r="A24" s="314"/>
      <c r="B24" s="21" t="s">
        <v>446</v>
      </c>
      <c r="C24" s="174">
        <v>16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325"/>
      <c r="R24" s="185"/>
    </row>
    <row r="25" spans="1:18" ht="15.75" customHeight="1" x14ac:dyDescent="0.15">
      <c r="A25" s="314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325"/>
      <c r="R25" s="185"/>
    </row>
    <row r="26" spans="1:18" ht="15.75" customHeight="1" x14ac:dyDescent="0.15">
      <c r="A26" s="314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325"/>
      <c r="R26" s="185"/>
    </row>
    <row r="27" spans="1:18" ht="15.75" customHeight="1" x14ac:dyDescent="0.15">
      <c r="A27" s="314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325"/>
      <c r="R27" s="185"/>
    </row>
    <row r="28" spans="1:18" ht="15.75" customHeight="1" x14ac:dyDescent="0.15">
      <c r="A28" s="314"/>
      <c r="B28" s="21" t="s">
        <v>95</v>
      </c>
      <c r="C28" s="174">
        <v>20</v>
      </c>
      <c r="D28" s="183">
        <v>3</v>
      </c>
      <c r="E28" s="183">
        <v>3</v>
      </c>
      <c r="F28" s="183">
        <v>2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325"/>
      <c r="R28" s="185"/>
    </row>
    <row r="29" spans="1:18" ht="15.75" customHeight="1" x14ac:dyDescent="0.15">
      <c r="A29" s="314"/>
      <c r="B29" s="31" t="s">
        <v>125</v>
      </c>
      <c r="C29" s="174">
        <v>21</v>
      </c>
      <c r="D29" s="86">
        <f>SUM(D9,D10,D15:D23,D27:D28)</f>
        <v>7</v>
      </c>
      <c r="E29" s="86">
        <f t="shared" ref="E29:N29" si="2">SUM(E9,E10,E15:E23,E27:E28)</f>
        <v>7</v>
      </c>
      <c r="F29" s="86">
        <f t="shared" si="2"/>
        <v>6</v>
      </c>
      <c r="G29" s="86">
        <f t="shared" si="2"/>
        <v>0</v>
      </c>
      <c r="H29" s="86">
        <f t="shared" si="2"/>
        <v>4</v>
      </c>
      <c r="I29" s="86">
        <f t="shared" si="2"/>
        <v>0</v>
      </c>
      <c r="J29" s="86">
        <f t="shared" si="2"/>
        <v>0</v>
      </c>
      <c r="K29" s="86">
        <f t="shared" si="2"/>
        <v>1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325"/>
      <c r="R29" s="185"/>
    </row>
    <row r="30" spans="1:18" x14ac:dyDescent="0.15">
      <c r="R30" s="185"/>
    </row>
    <row r="31" spans="1:18" x14ac:dyDescent="0.15">
      <c r="R31" s="185"/>
    </row>
    <row r="32" spans="1:18" x14ac:dyDescent="0.15">
      <c r="R32" s="185"/>
    </row>
    <row r="33" spans="18:18" x14ac:dyDescent="0.15">
      <c r="R33" s="185"/>
    </row>
    <row r="34" spans="18:18" x14ac:dyDescent="0.15">
      <c r="R34" s="185"/>
    </row>
    <row r="35" spans="18:18" x14ac:dyDescent="0.15">
      <c r="R35" s="185"/>
    </row>
    <row r="36" spans="18:18" x14ac:dyDescent="0.15">
      <c r="R36" s="185"/>
    </row>
    <row r="37" spans="18:18" x14ac:dyDescent="0.15">
      <c r="R37" s="185"/>
    </row>
    <row r="38" spans="18:18" x14ac:dyDescent="0.15">
      <c r="R38" s="185"/>
    </row>
    <row r="39" spans="18:18" x14ac:dyDescent="0.15">
      <c r="R39" s="185"/>
    </row>
    <row r="40" spans="18:18" x14ac:dyDescent="0.15">
      <c r="R40" s="185"/>
    </row>
    <row r="41" spans="18:18" x14ac:dyDescent="0.15">
      <c r="R41" s="185"/>
    </row>
    <row r="42" spans="18:18" x14ac:dyDescent="0.15">
      <c r="R42" s="185"/>
    </row>
    <row r="43" spans="18:18" x14ac:dyDescent="0.15">
      <c r="R43" s="185"/>
    </row>
    <row r="44" spans="18:18" x14ac:dyDescent="0.15">
      <c r="R44" s="185"/>
    </row>
    <row r="45" spans="18:18" x14ac:dyDescent="0.15">
      <c r="R45" s="185"/>
    </row>
    <row r="46" spans="18:18" x14ac:dyDescent="0.15">
      <c r="R46" s="185"/>
    </row>
    <row r="47" spans="18:18" x14ac:dyDescent="0.15">
      <c r="R47" s="185"/>
    </row>
    <row r="48" spans="18:18" x14ac:dyDescent="0.15">
      <c r="R48" s="185"/>
    </row>
    <row r="49" spans="18:18" x14ac:dyDescent="0.15">
      <c r="R49" s="185"/>
    </row>
    <row r="50" spans="18:18" x14ac:dyDescent="0.15">
      <c r="R50" s="185"/>
    </row>
    <row r="51" spans="18:18" x14ac:dyDescent="0.15">
      <c r="R51" s="185"/>
    </row>
    <row r="52" spans="18:18" x14ac:dyDescent="0.15">
      <c r="R52" s="185"/>
    </row>
    <row r="53" spans="18:18" x14ac:dyDescent="0.15">
      <c r="R53" s="185"/>
    </row>
    <row r="54" spans="18:18" x14ac:dyDescent="0.15">
      <c r="R54" s="185"/>
    </row>
    <row r="55" spans="18:18" x14ac:dyDescent="0.15">
      <c r="R55" s="185"/>
    </row>
    <row r="56" spans="18:18" x14ac:dyDescent="0.15">
      <c r="R56" s="185"/>
    </row>
    <row r="57" spans="18:18" x14ac:dyDescent="0.15">
      <c r="R57" s="185"/>
    </row>
    <row r="58" spans="18:18" x14ac:dyDescent="0.15">
      <c r="R58" s="185"/>
    </row>
    <row r="59" spans="18:18" x14ac:dyDescent="0.15">
      <c r="R59" s="185"/>
    </row>
    <row r="60" spans="18:18" x14ac:dyDescent="0.15">
      <c r="R60" s="185"/>
    </row>
    <row r="61" spans="18:18" x14ac:dyDescent="0.15">
      <c r="R61" s="185"/>
    </row>
    <row r="62" spans="18:18" x14ac:dyDescent="0.15">
      <c r="R62" s="185"/>
    </row>
    <row r="63" spans="18:18" x14ac:dyDescent="0.15">
      <c r="R63" s="185"/>
    </row>
    <row r="64" spans="18:18" x14ac:dyDescent="0.15">
      <c r="R64" s="185"/>
    </row>
    <row r="65" spans="18:18" x14ac:dyDescent="0.15">
      <c r="R65" s="185"/>
    </row>
    <row r="66" spans="18:18" x14ac:dyDescent="0.15">
      <c r="R66" s="185"/>
    </row>
    <row r="67" spans="18:18" x14ac:dyDescent="0.15">
      <c r="R67" s="185"/>
    </row>
    <row r="68" spans="18:18" x14ac:dyDescent="0.15">
      <c r="R68" s="185"/>
    </row>
    <row r="69" spans="18:18" x14ac:dyDescent="0.15">
      <c r="R69" s="185"/>
    </row>
    <row r="70" spans="18:18" x14ac:dyDescent="0.15">
      <c r="R70" s="185"/>
    </row>
    <row r="71" spans="18:18" x14ac:dyDescent="0.15">
      <c r="R71" s="185"/>
    </row>
    <row r="72" spans="18:18" x14ac:dyDescent="0.15">
      <c r="R72" s="185"/>
    </row>
    <row r="73" spans="18:18" x14ac:dyDescent="0.15">
      <c r="R73" s="185"/>
    </row>
    <row r="74" spans="18:18" x14ac:dyDescent="0.15">
      <c r="R74" s="185"/>
    </row>
    <row r="75" spans="18:18" x14ac:dyDescent="0.15">
      <c r="R75" s="185"/>
    </row>
    <row r="76" spans="18:18" x14ac:dyDescent="0.15">
      <c r="R76" s="185"/>
    </row>
    <row r="77" spans="18:18" x14ac:dyDescent="0.15">
      <c r="R77" s="185"/>
    </row>
    <row r="78" spans="18:18" x14ac:dyDescent="0.15">
      <c r="R78" s="185"/>
    </row>
    <row r="79" spans="18:18" x14ac:dyDescent="0.15">
      <c r="R79" s="185"/>
    </row>
    <row r="80" spans="18:18" x14ac:dyDescent="0.15">
      <c r="R80" s="185"/>
    </row>
    <row r="81" spans="18:18" x14ac:dyDescent="0.15">
      <c r="R81" s="185"/>
    </row>
    <row r="82" spans="18:18" x14ac:dyDescent="0.15">
      <c r="R82" s="185"/>
    </row>
    <row r="83" spans="18:18" x14ac:dyDescent="0.15">
      <c r="R83" s="185"/>
    </row>
    <row r="84" spans="18:18" x14ac:dyDescent="0.15">
      <c r="R84" s="185"/>
    </row>
    <row r="85" spans="18:18" x14ac:dyDescent="0.15">
      <c r="R85" s="185"/>
    </row>
    <row r="86" spans="18:18" x14ac:dyDescent="0.15">
      <c r="R86" s="185"/>
    </row>
    <row r="87" spans="18:18" x14ac:dyDescent="0.15">
      <c r="R87" s="185"/>
    </row>
    <row r="88" spans="18:18" x14ac:dyDescent="0.15">
      <c r="R88" s="185"/>
    </row>
    <row r="89" spans="18:18" x14ac:dyDescent="0.15">
      <c r="R89" s="185"/>
    </row>
    <row r="90" spans="18:18" x14ac:dyDescent="0.15">
      <c r="R90" s="185"/>
    </row>
    <row r="91" spans="18:18" x14ac:dyDescent="0.15">
      <c r="R91" s="185"/>
    </row>
    <row r="92" spans="18:18" x14ac:dyDescent="0.15">
      <c r="R92" s="185"/>
    </row>
    <row r="93" spans="18:18" x14ac:dyDescent="0.15">
      <c r="R93" s="185"/>
    </row>
    <row r="94" spans="18:18" x14ac:dyDescent="0.15">
      <c r="R94" s="185"/>
    </row>
    <row r="95" spans="18:18" x14ac:dyDescent="0.15">
      <c r="R95" s="185"/>
    </row>
    <row r="96" spans="18:18" x14ac:dyDescent="0.15">
      <c r="R96" s="185"/>
    </row>
    <row r="97" spans="18:18" x14ac:dyDescent="0.15">
      <c r="R97" s="185"/>
    </row>
    <row r="98" spans="18:18" x14ac:dyDescent="0.15">
      <c r="R98" s="185"/>
    </row>
    <row r="99" spans="18:18" x14ac:dyDescent="0.15">
      <c r="R99" s="185"/>
    </row>
    <row r="100" spans="18:18" x14ac:dyDescent="0.15">
      <c r="R100" s="185"/>
    </row>
    <row r="101" spans="18:18" x14ac:dyDescent="0.15">
      <c r="R101" s="185"/>
    </row>
    <row r="102" spans="18:18" x14ac:dyDescent="0.15">
      <c r="R102" s="185"/>
    </row>
    <row r="103" spans="18:18" x14ac:dyDescent="0.15">
      <c r="R103" s="185"/>
    </row>
    <row r="104" spans="18:18" x14ac:dyDescent="0.15">
      <c r="R104" s="185"/>
    </row>
    <row r="105" spans="18:18" x14ac:dyDescent="0.15">
      <c r="R105" s="185"/>
    </row>
    <row r="106" spans="18:18" x14ac:dyDescent="0.15">
      <c r="R106" s="185"/>
    </row>
    <row r="107" spans="18:18" x14ac:dyDescent="0.15">
      <c r="R107" s="185"/>
    </row>
    <row r="108" spans="18:18" x14ac:dyDescent="0.15">
      <c r="R108" s="185"/>
    </row>
    <row r="109" spans="18:18" x14ac:dyDescent="0.15">
      <c r="R109" s="185"/>
    </row>
    <row r="110" spans="18:18" x14ac:dyDescent="0.15">
      <c r="R110" s="185"/>
    </row>
    <row r="111" spans="18:18" x14ac:dyDescent="0.15">
      <c r="R111" s="185"/>
    </row>
    <row r="112" spans="18:18" x14ac:dyDescent="0.15">
      <c r="R112" s="185"/>
    </row>
    <row r="113" spans="18:18" x14ac:dyDescent="0.15">
      <c r="R113" s="185"/>
    </row>
    <row r="114" spans="18:18" x14ac:dyDescent="0.15">
      <c r="R114" s="185"/>
    </row>
    <row r="115" spans="18:18" x14ac:dyDescent="0.15">
      <c r="R115" s="185"/>
    </row>
    <row r="116" spans="18:18" x14ac:dyDescent="0.15">
      <c r="R116" s="185"/>
    </row>
    <row r="117" spans="18:18" x14ac:dyDescent="0.15">
      <c r="R117" s="185"/>
    </row>
    <row r="118" spans="18:18" x14ac:dyDescent="0.15">
      <c r="R118" s="185"/>
    </row>
    <row r="119" spans="18:18" x14ac:dyDescent="0.15">
      <c r="R119" s="185"/>
    </row>
    <row r="120" spans="18:18" x14ac:dyDescent="0.15">
      <c r="R120" s="185"/>
    </row>
    <row r="121" spans="18:18" x14ac:dyDescent="0.15">
      <c r="R121" s="185"/>
    </row>
    <row r="122" spans="18:18" x14ac:dyDescent="0.15">
      <c r="R122" s="185"/>
    </row>
    <row r="123" spans="18:18" x14ac:dyDescent="0.15">
      <c r="R123" s="185"/>
    </row>
    <row r="124" spans="18:18" x14ac:dyDescent="0.15">
      <c r="R124" s="185"/>
    </row>
    <row r="125" spans="18:18" x14ac:dyDescent="0.15">
      <c r="R125" s="185"/>
    </row>
    <row r="126" spans="18:18" x14ac:dyDescent="0.15">
      <c r="R126" s="185"/>
    </row>
    <row r="127" spans="18:18" x14ac:dyDescent="0.15">
      <c r="R127" s="185"/>
    </row>
    <row r="128" spans="18:18" x14ac:dyDescent="0.15">
      <c r="R128" s="185"/>
    </row>
    <row r="129" spans="18:18" x14ac:dyDescent="0.15">
      <c r="R129" s="185"/>
    </row>
    <row r="130" spans="18:18" x14ac:dyDescent="0.15">
      <c r="R130" s="185"/>
    </row>
    <row r="131" spans="18:18" x14ac:dyDescent="0.15">
      <c r="R131" s="185"/>
    </row>
    <row r="132" spans="18:18" x14ac:dyDescent="0.15">
      <c r="R132" s="185"/>
    </row>
    <row r="133" spans="18:18" x14ac:dyDescent="0.15">
      <c r="R133" s="185"/>
    </row>
    <row r="134" spans="18:18" x14ac:dyDescent="0.15">
      <c r="R134" s="185"/>
    </row>
    <row r="135" spans="18:18" x14ac:dyDescent="0.15">
      <c r="R135" s="185"/>
    </row>
    <row r="136" spans="18:18" x14ac:dyDescent="0.15">
      <c r="R136" s="185"/>
    </row>
    <row r="137" spans="18:18" x14ac:dyDescent="0.15">
      <c r="R137" s="185"/>
    </row>
    <row r="138" spans="18:18" x14ac:dyDescent="0.15">
      <c r="R138" s="185"/>
    </row>
    <row r="139" spans="18:18" x14ac:dyDescent="0.15">
      <c r="R139" s="185"/>
    </row>
    <row r="140" spans="18:18" x14ac:dyDescent="0.15">
      <c r="R140" s="185"/>
    </row>
    <row r="141" spans="18:18" x14ac:dyDescent="0.15">
      <c r="R141" s="185"/>
    </row>
    <row r="142" spans="18:18" x14ac:dyDescent="0.15">
      <c r="R142" s="185"/>
    </row>
    <row r="143" spans="18:18" x14ac:dyDescent="0.15">
      <c r="R143" s="185"/>
    </row>
    <row r="144" spans="18:18" x14ac:dyDescent="0.15">
      <c r="R144" s="185"/>
    </row>
    <row r="145" spans="18:18" x14ac:dyDescent="0.15">
      <c r="R145" s="185"/>
    </row>
    <row r="146" spans="18:18" x14ac:dyDescent="0.15">
      <c r="R146" s="185"/>
    </row>
    <row r="147" spans="18:18" x14ac:dyDescent="0.15">
      <c r="R147" s="185"/>
    </row>
    <row r="148" spans="18:18" x14ac:dyDescent="0.15">
      <c r="R148" s="185"/>
    </row>
    <row r="149" spans="18:18" x14ac:dyDescent="0.15">
      <c r="R149" s="185"/>
    </row>
    <row r="150" spans="18:18" x14ac:dyDescent="0.15">
      <c r="R150" s="185"/>
    </row>
    <row r="151" spans="18:18" x14ac:dyDescent="0.15">
      <c r="R151" s="185"/>
    </row>
    <row r="152" spans="18:18" x14ac:dyDescent="0.15">
      <c r="R152" s="185"/>
    </row>
    <row r="153" spans="18:18" x14ac:dyDescent="0.15">
      <c r="R153" s="185"/>
    </row>
    <row r="154" spans="18:18" x14ac:dyDescent="0.15">
      <c r="R154" s="185"/>
    </row>
    <row r="155" spans="18:18" x14ac:dyDescent="0.15">
      <c r="R155" s="185"/>
    </row>
    <row r="156" spans="18:18" x14ac:dyDescent="0.15">
      <c r="R156" s="185"/>
    </row>
    <row r="157" spans="18:18" x14ac:dyDescent="0.15">
      <c r="R157" s="185"/>
    </row>
    <row r="158" spans="18:18" x14ac:dyDescent="0.15">
      <c r="R158" s="185"/>
    </row>
    <row r="159" spans="18:18" x14ac:dyDescent="0.15">
      <c r="R159" s="185"/>
    </row>
    <row r="160" spans="18:18" x14ac:dyDescent="0.15">
      <c r="R160" s="185"/>
    </row>
    <row r="161" spans="18:18" x14ac:dyDescent="0.15">
      <c r="R161" s="185"/>
    </row>
    <row r="162" spans="18:18" x14ac:dyDescent="0.15">
      <c r="R162" s="185"/>
    </row>
    <row r="163" spans="18:18" x14ac:dyDescent="0.15">
      <c r="R163" s="185"/>
    </row>
    <row r="164" spans="18:18" x14ac:dyDescent="0.15">
      <c r="R164" s="185"/>
    </row>
    <row r="165" spans="18:18" x14ac:dyDescent="0.15">
      <c r="R165" s="185"/>
    </row>
    <row r="166" spans="18:18" x14ac:dyDescent="0.15">
      <c r="R166" s="185"/>
    </row>
    <row r="167" spans="18:18" x14ac:dyDescent="0.15">
      <c r="R167" s="185"/>
    </row>
    <row r="168" spans="18:18" x14ac:dyDescent="0.15">
      <c r="R168" s="185"/>
    </row>
    <row r="169" spans="18:18" x14ac:dyDescent="0.15">
      <c r="R169" s="185"/>
    </row>
    <row r="170" spans="18:18" x14ac:dyDescent="0.15">
      <c r="R170" s="185"/>
    </row>
    <row r="171" spans="18:18" x14ac:dyDescent="0.15">
      <c r="R171" s="185"/>
    </row>
    <row r="172" spans="18:18" x14ac:dyDescent="0.15">
      <c r="R172" s="185"/>
    </row>
    <row r="173" spans="18:18" x14ac:dyDescent="0.15">
      <c r="R173" s="185"/>
    </row>
    <row r="174" spans="18:18" x14ac:dyDescent="0.15">
      <c r="R174" s="185"/>
    </row>
    <row r="175" spans="18:18" x14ac:dyDescent="0.15">
      <c r="R175" s="185"/>
    </row>
    <row r="176" spans="18:18" x14ac:dyDescent="0.15">
      <c r="R176" s="185"/>
    </row>
    <row r="177" spans="18:18" x14ac:dyDescent="0.15">
      <c r="R177" s="185"/>
    </row>
    <row r="178" spans="18:18" x14ac:dyDescent="0.15">
      <c r="R178" s="185"/>
    </row>
    <row r="179" spans="18:18" x14ac:dyDescent="0.15">
      <c r="R179" s="185"/>
    </row>
    <row r="180" spans="18:18" x14ac:dyDescent="0.15">
      <c r="R180" s="185"/>
    </row>
    <row r="181" spans="18:18" x14ac:dyDescent="0.15">
      <c r="R181" s="185"/>
    </row>
    <row r="182" spans="18:18" x14ac:dyDescent="0.15">
      <c r="R182" s="185"/>
    </row>
    <row r="183" spans="18:18" x14ac:dyDescent="0.15">
      <c r="R183" s="185"/>
    </row>
    <row r="184" spans="18:18" x14ac:dyDescent="0.15">
      <c r="R184" s="185"/>
    </row>
    <row r="185" spans="18:18" x14ac:dyDescent="0.15">
      <c r="R185" s="185"/>
    </row>
    <row r="186" spans="18:18" x14ac:dyDescent="0.15">
      <c r="R186" s="185"/>
    </row>
    <row r="187" spans="18:18" x14ac:dyDescent="0.15">
      <c r="R187" s="185"/>
    </row>
    <row r="188" spans="18:18" x14ac:dyDescent="0.15">
      <c r="R188" s="185"/>
    </row>
    <row r="189" spans="18:18" x14ac:dyDescent="0.15">
      <c r="R189" s="185"/>
    </row>
    <row r="190" spans="18:18" x14ac:dyDescent="0.15">
      <c r="R190" s="185"/>
    </row>
    <row r="191" spans="18:18" x14ac:dyDescent="0.15">
      <c r="R191" s="185"/>
    </row>
    <row r="192" spans="18:18" x14ac:dyDescent="0.15">
      <c r="R192" s="185"/>
    </row>
    <row r="193" spans="18:18" x14ac:dyDescent="0.15">
      <c r="R193" s="185"/>
    </row>
    <row r="194" spans="18:18" x14ac:dyDescent="0.15">
      <c r="R194" s="185"/>
    </row>
    <row r="195" spans="18:18" x14ac:dyDescent="0.15">
      <c r="R195" s="185"/>
    </row>
    <row r="196" spans="18:18" x14ac:dyDescent="0.15">
      <c r="R196" s="185"/>
    </row>
    <row r="197" spans="18:18" x14ac:dyDescent="0.15">
      <c r="R197" s="185"/>
    </row>
    <row r="198" spans="18:18" x14ac:dyDescent="0.15">
      <c r="R198" s="185"/>
    </row>
    <row r="199" spans="18:18" x14ac:dyDescent="0.15">
      <c r="R199" s="185"/>
    </row>
    <row r="200" spans="18:18" x14ac:dyDescent="0.15">
      <c r="R200" s="185"/>
    </row>
    <row r="201" spans="18:18" x14ac:dyDescent="0.15">
      <c r="R201" s="185"/>
    </row>
    <row r="202" spans="18:18" x14ac:dyDescent="0.15">
      <c r="R202" s="185"/>
    </row>
    <row r="203" spans="18:18" x14ac:dyDescent="0.15">
      <c r="R203" s="185"/>
    </row>
    <row r="204" spans="18:18" x14ac:dyDescent="0.15">
      <c r="R204" s="185"/>
    </row>
    <row r="205" spans="18:18" x14ac:dyDescent="0.15">
      <c r="R205" s="185"/>
    </row>
    <row r="206" spans="18:18" x14ac:dyDescent="0.15">
      <c r="R206" s="185"/>
    </row>
    <row r="207" spans="18:18" x14ac:dyDescent="0.15">
      <c r="R207" s="185"/>
    </row>
    <row r="208" spans="18:18" x14ac:dyDescent="0.15">
      <c r="R208" s="185"/>
    </row>
    <row r="209" spans="18:18" x14ac:dyDescent="0.15">
      <c r="R209" s="185"/>
    </row>
    <row r="210" spans="18:18" x14ac:dyDescent="0.15">
      <c r="R210" s="185"/>
    </row>
    <row r="211" spans="18:18" x14ac:dyDescent="0.15">
      <c r="R211" s="185"/>
    </row>
    <row r="212" spans="18:18" x14ac:dyDescent="0.15">
      <c r="R212" s="185"/>
    </row>
    <row r="213" spans="18:18" x14ac:dyDescent="0.15">
      <c r="R213" s="185"/>
    </row>
    <row r="214" spans="18:18" x14ac:dyDescent="0.15">
      <c r="R214" s="185"/>
    </row>
    <row r="215" spans="18:18" x14ac:dyDescent="0.15">
      <c r="R215" s="185"/>
    </row>
    <row r="216" spans="18:18" x14ac:dyDescent="0.15">
      <c r="R216" s="185"/>
    </row>
    <row r="217" spans="18:18" x14ac:dyDescent="0.15">
      <c r="R217" s="185"/>
    </row>
    <row r="218" spans="18:18" x14ac:dyDescent="0.15">
      <c r="R218" s="185"/>
    </row>
    <row r="219" spans="18:18" x14ac:dyDescent="0.15">
      <c r="R219" s="185"/>
    </row>
    <row r="220" spans="18:18" x14ac:dyDescent="0.15">
      <c r="R220" s="185"/>
    </row>
    <row r="221" spans="18:18" x14ac:dyDescent="0.15">
      <c r="R221" s="185"/>
    </row>
    <row r="222" spans="18:18" x14ac:dyDescent="0.15">
      <c r="R222" s="185"/>
    </row>
    <row r="223" spans="18:18" x14ac:dyDescent="0.15">
      <c r="R223" s="185"/>
    </row>
    <row r="224" spans="18:18" x14ac:dyDescent="0.15">
      <c r="R224" s="185"/>
    </row>
    <row r="225" spans="18:18" x14ac:dyDescent="0.15">
      <c r="R225" s="185"/>
    </row>
    <row r="226" spans="18:18" x14ac:dyDescent="0.15">
      <c r="R226" s="185"/>
    </row>
    <row r="227" spans="18:18" x14ac:dyDescent="0.15">
      <c r="R227" s="185"/>
    </row>
    <row r="228" spans="18:18" x14ac:dyDescent="0.15">
      <c r="R228" s="185"/>
    </row>
    <row r="229" spans="18:18" x14ac:dyDescent="0.15">
      <c r="R229" s="185"/>
    </row>
    <row r="230" spans="18:18" x14ac:dyDescent="0.15">
      <c r="R230" s="185"/>
    </row>
    <row r="231" spans="18:18" x14ac:dyDescent="0.15">
      <c r="R231" s="185"/>
    </row>
    <row r="232" spans="18:18" x14ac:dyDescent="0.15">
      <c r="R232" s="185"/>
    </row>
    <row r="233" spans="18:18" x14ac:dyDescent="0.15">
      <c r="R233" s="185"/>
    </row>
    <row r="234" spans="18:18" x14ac:dyDescent="0.15">
      <c r="R234" s="185"/>
    </row>
    <row r="235" spans="18:18" x14ac:dyDescent="0.15">
      <c r="R235" s="185"/>
    </row>
    <row r="236" spans="18:18" x14ac:dyDescent="0.15">
      <c r="R236" s="185"/>
    </row>
    <row r="237" spans="18:18" x14ac:dyDescent="0.15">
      <c r="R237" s="185"/>
    </row>
    <row r="238" spans="18:18" x14ac:dyDescent="0.15">
      <c r="R238" s="185"/>
    </row>
    <row r="239" spans="18:18" x14ac:dyDescent="0.15">
      <c r="R239" s="185"/>
    </row>
    <row r="240" spans="18:18" x14ac:dyDescent="0.15">
      <c r="R240" s="185"/>
    </row>
    <row r="241" spans="18:18" x14ac:dyDescent="0.15">
      <c r="R241" s="185"/>
    </row>
    <row r="242" spans="18:18" x14ac:dyDescent="0.15">
      <c r="R242" s="185"/>
    </row>
    <row r="243" spans="18:18" x14ac:dyDescent="0.15">
      <c r="R243" s="185"/>
    </row>
    <row r="244" spans="18:18" x14ac:dyDescent="0.15">
      <c r="R244" s="185"/>
    </row>
    <row r="245" spans="18:18" x14ac:dyDescent="0.15">
      <c r="R245" s="185"/>
    </row>
    <row r="246" spans="18:18" x14ac:dyDescent="0.15">
      <c r="R246" s="185"/>
    </row>
    <row r="247" spans="18:18" x14ac:dyDescent="0.15">
      <c r="R247" s="185"/>
    </row>
    <row r="248" spans="18:18" x14ac:dyDescent="0.15">
      <c r="R248" s="185"/>
    </row>
  </sheetData>
  <sheetProtection algorithmName="SHA-512" hashValue="g+9XlePrVf52tVUhn+6vWFuJoUEzti8nE8vWJvITNd1+oeTzerkz9l7RWkSbO2oke7Nvl+6uL7QhybCm/AdFsA==" saltValue="wlgd5unif0XjYr0JD93dqg==" spinCount="100000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32" activePane="bottomLeft" state="frozen"/>
      <selection activeCell="B2" sqref="B2"/>
      <selection pane="bottomLeft" activeCell="O18" sqref="O18"/>
    </sheetView>
  </sheetViews>
  <sheetFormatPr defaultColWidth="9.140625" defaultRowHeight="11.25" x14ac:dyDescent="0.2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 x14ac:dyDescent="0.15">
      <c r="A1" s="389"/>
      <c r="B1" s="389"/>
      <c r="C1" s="389"/>
      <c r="D1" s="389"/>
      <c r="E1" s="389"/>
      <c r="F1" s="389"/>
      <c r="G1" s="389"/>
      <c r="H1" s="389"/>
      <c r="I1" s="389"/>
      <c r="P1" s="43"/>
    </row>
    <row r="2" spans="1:16" ht="12.75" x14ac:dyDescent="0.2">
      <c r="A2" s="391"/>
      <c r="B2" s="325" t="s">
        <v>208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44"/>
    </row>
    <row r="3" spans="1:16" s="11" customFormat="1" ht="10.5" customHeight="1" x14ac:dyDescent="0.15">
      <c r="A3" s="391"/>
      <c r="B3" s="17"/>
      <c r="C3" s="18"/>
      <c r="D3" s="17"/>
      <c r="E3" s="17"/>
      <c r="F3" s="30"/>
      <c r="G3" s="30"/>
      <c r="H3" s="30"/>
      <c r="I3" s="30"/>
      <c r="J3" s="17"/>
      <c r="K3" s="17"/>
      <c r="L3" s="322" t="s">
        <v>121</v>
      </c>
      <c r="M3" s="322"/>
      <c r="N3" s="322"/>
      <c r="O3" s="322"/>
      <c r="P3" s="322"/>
    </row>
    <row r="4" spans="1:16" s="11" customFormat="1" ht="15" customHeight="1" x14ac:dyDescent="0.15">
      <c r="A4" s="391"/>
      <c r="B4" s="338" t="s">
        <v>209</v>
      </c>
      <c r="C4" s="350" t="s">
        <v>127</v>
      </c>
      <c r="D4" s="350" t="s">
        <v>369</v>
      </c>
      <c r="E4" s="361" t="s">
        <v>210</v>
      </c>
      <c r="F4" s="362"/>
      <c r="G4" s="362"/>
      <c r="H4" s="362"/>
      <c r="I4" s="363"/>
      <c r="J4" s="361" t="s">
        <v>214</v>
      </c>
      <c r="K4" s="362"/>
      <c r="L4" s="362"/>
      <c r="M4" s="362"/>
      <c r="N4" s="363"/>
      <c r="O4" s="383" t="s">
        <v>365</v>
      </c>
      <c r="P4" s="387" t="s">
        <v>375</v>
      </c>
    </row>
    <row r="5" spans="1:16" s="11" customFormat="1" ht="15" customHeight="1" x14ac:dyDescent="0.15">
      <c r="A5" s="391"/>
      <c r="B5" s="338"/>
      <c r="C5" s="356"/>
      <c r="D5" s="356"/>
      <c r="E5" s="383" t="s">
        <v>12</v>
      </c>
      <c r="F5" s="361" t="s">
        <v>211</v>
      </c>
      <c r="G5" s="362"/>
      <c r="H5" s="362"/>
      <c r="I5" s="363"/>
      <c r="J5" s="383" t="s">
        <v>12</v>
      </c>
      <c r="K5" s="361" t="s">
        <v>211</v>
      </c>
      <c r="L5" s="362"/>
      <c r="M5" s="362"/>
      <c r="N5" s="363"/>
      <c r="O5" s="390"/>
      <c r="P5" s="388"/>
    </row>
    <row r="6" spans="1:16" s="9" customFormat="1" ht="34.5" customHeight="1" x14ac:dyDescent="0.15">
      <c r="A6" s="391"/>
      <c r="B6" s="382"/>
      <c r="C6" s="356"/>
      <c r="D6" s="351"/>
      <c r="E6" s="384"/>
      <c r="F6" s="177" t="s">
        <v>212</v>
      </c>
      <c r="G6" s="177" t="s">
        <v>416</v>
      </c>
      <c r="H6" s="177" t="s">
        <v>775</v>
      </c>
      <c r="I6" s="177" t="s">
        <v>213</v>
      </c>
      <c r="J6" s="384"/>
      <c r="K6" s="177" t="s">
        <v>212</v>
      </c>
      <c r="L6" s="177" t="s">
        <v>416</v>
      </c>
      <c r="M6" s="177" t="s">
        <v>775</v>
      </c>
      <c r="N6" s="177" t="s">
        <v>213</v>
      </c>
      <c r="O6" s="384"/>
      <c r="P6" s="388"/>
    </row>
    <row r="7" spans="1:16" s="16" customFormat="1" ht="11.25" customHeight="1" x14ac:dyDescent="0.25">
      <c r="A7" s="391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 x14ac:dyDescent="0.2">
      <c r="A8" s="391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 x14ac:dyDescent="0.2">
      <c r="A9" s="391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 x14ac:dyDescent="0.2">
      <c r="A10" s="391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 x14ac:dyDescent="0.2">
      <c r="A11" s="391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 x14ac:dyDescent="0.2">
      <c r="A12" s="391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 x14ac:dyDescent="0.2">
      <c r="A13" s="391"/>
      <c r="B13" s="29" t="s">
        <v>217</v>
      </c>
      <c r="C13" s="73" t="s">
        <v>379</v>
      </c>
      <c r="D13" s="86">
        <f t="shared" si="0"/>
        <v>26</v>
      </c>
      <c r="E13" s="86">
        <f t="shared" si="1"/>
        <v>0</v>
      </c>
      <c r="F13" s="86">
        <f>SUM(F14:F17)</f>
        <v>0</v>
      </c>
      <c r="G13" s="86">
        <f t="shared" ref="G13:I13" si="5">SUM(G14:G17)</f>
        <v>0</v>
      </c>
      <c r="H13" s="86">
        <f t="shared" si="5"/>
        <v>0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26</v>
      </c>
      <c r="P13" s="86">
        <f t="shared" si="6"/>
        <v>0</v>
      </c>
    </row>
    <row r="14" spans="1:16" ht="23.25" customHeight="1" x14ac:dyDescent="0.2">
      <c r="A14" s="391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 x14ac:dyDescent="0.2">
      <c r="A15" s="391"/>
      <c r="B15" s="29" t="s">
        <v>455</v>
      </c>
      <c r="C15" s="73" t="s">
        <v>381</v>
      </c>
      <c r="D15" s="86">
        <f t="shared" si="0"/>
        <v>2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2</v>
      </c>
      <c r="P15" s="183">
        <v>0</v>
      </c>
    </row>
    <row r="16" spans="1:16" ht="15" customHeight="1" x14ac:dyDescent="0.2">
      <c r="A16" s="391"/>
      <c r="B16" s="29" t="s">
        <v>456</v>
      </c>
      <c r="C16" s="73" t="s">
        <v>382</v>
      </c>
      <c r="D16" s="86">
        <f t="shared" si="0"/>
        <v>24</v>
      </c>
      <c r="E16" s="86">
        <f t="shared" si="1"/>
        <v>0</v>
      </c>
      <c r="F16" s="183">
        <v>0</v>
      </c>
      <c r="G16" s="183">
        <v>0</v>
      </c>
      <c r="H16" s="183">
        <v>0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24</v>
      </c>
      <c r="P16" s="183">
        <v>0</v>
      </c>
    </row>
    <row r="17" spans="1:16" ht="15" customHeight="1" x14ac:dyDescent="0.2">
      <c r="A17" s="391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 x14ac:dyDescent="0.2">
      <c r="A18" s="391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 x14ac:dyDescent="0.2">
      <c r="A19" s="391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 x14ac:dyDescent="0.2">
      <c r="A20" s="391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 x14ac:dyDescent="0.2">
      <c r="A21" s="391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 x14ac:dyDescent="0.2">
      <c r="A22" s="391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 x14ac:dyDescent="0.2">
      <c r="A23" s="391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 x14ac:dyDescent="0.2">
      <c r="A24" s="391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 x14ac:dyDescent="0.2">
      <c r="A25" s="391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 x14ac:dyDescent="0.2">
      <c r="A26" s="391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 x14ac:dyDescent="0.2">
      <c r="A27" s="391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 x14ac:dyDescent="0.2">
      <c r="A28" s="391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 x14ac:dyDescent="0.2">
      <c r="A29" s="391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 x14ac:dyDescent="0.2">
      <c r="A30" s="391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 x14ac:dyDescent="0.2">
      <c r="A31" s="391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 x14ac:dyDescent="0.2">
      <c r="A32" s="391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 x14ac:dyDescent="0.2">
      <c r="A33" s="391"/>
      <c r="B33" s="29" t="s">
        <v>101</v>
      </c>
      <c r="C33" s="178">
        <v>26</v>
      </c>
      <c r="D33" s="86">
        <f t="shared" si="0"/>
        <v>0</v>
      </c>
      <c r="E33" s="86">
        <f t="shared" si="1"/>
        <v>0</v>
      </c>
      <c r="F33" s="183">
        <v>0</v>
      </c>
      <c r="G33" s="183">
        <v>0</v>
      </c>
      <c r="H33" s="183">
        <v>0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 x14ac:dyDescent="0.2">
      <c r="A34" s="391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 x14ac:dyDescent="0.2">
      <c r="A35" s="391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 x14ac:dyDescent="0.2">
      <c r="A36" s="391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 x14ac:dyDescent="0.2">
      <c r="A37" s="391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 x14ac:dyDescent="0.2">
      <c r="A38" s="391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 x14ac:dyDescent="0.2">
      <c r="A39" s="391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 x14ac:dyDescent="0.2">
      <c r="A40" s="391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 x14ac:dyDescent="0.2">
      <c r="A41" s="391"/>
      <c r="B41" s="29" t="s">
        <v>103</v>
      </c>
      <c r="C41" s="178">
        <v>34</v>
      </c>
      <c r="D41" s="86">
        <f t="shared" si="0"/>
        <v>0</v>
      </c>
      <c r="E41" s="86">
        <f t="shared" si="1"/>
        <v>0</v>
      </c>
      <c r="F41" s="183">
        <v>0</v>
      </c>
      <c r="G41" s="183">
        <v>0</v>
      </c>
      <c r="H41" s="183">
        <v>0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 x14ac:dyDescent="0.2">
      <c r="A42" s="391"/>
      <c r="B42" s="35" t="s">
        <v>125</v>
      </c>
      <c r="C42" s="178">
        <v>35</v>
      </c>
      <c r="D42" s="86">
        <f t="shared" si="0"/>
        <v>26</v>
      </c>
      <c r="E42" s="86">
        <f t="shared" si="1"/>
        <v>0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0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26</v>
      </c>
      <c r="P42" s="86">
        <f t="shared" si="13"/>
        <v>0</v>
      </c>
    </row>
  </sheetData>
  <sheetProtection algorithmName="SHA-512" hashValue="WcRsq6u9nVo638wwUQphDyIxRYeP09n486Y7/yT38Zzp3TDi6L5nhDW3B+uEoG813atZmCxEkoGLyyNiohCDTg==" saltValue="ociSCvmMiZtZguM4YwWUZQ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3"/>
  <sheetViews>
    <sheetView showGridLines="0" topLeftCell="B2" zoomScale="80" zoomScaleNormal="80" workbookViewId="0">
      <pane ySplit="7" topLeftCell="A21" activePane="bottomLeft" state="frozen"/>
      <selection activeCell="B2" sqref="B2"/>
      <selection pane="bottomLeft" activeCell="D26" sqref="D26"/>
    </sheetView>
  </sheetViews>
  <sheetFormatPr defaultColWidth="9.140625" defaultRowHeight="11.25" x14ac:dyDescent="0.2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 x14ac:dyDescent="0.15">
      <c r="A1" s="389"/>
      <c r="B1" s="389"/>
      <c r="C1" s="389"/>
      <c r="D1" s="389"/>
      <c r="E1" s="389"/>
      <c r="F1" s="389"/>
      <c r="G1" s="389"/>
      <c r="H1" s="389"/>
      <c r="I1" s="389"/>
      <c r="P1" s="36"/>
    </row>
    <row r="2" spans="1:16" ht="12.75" x14ac:dyDescent="0.2">
      <c r="A2" s="391"/>
      <c r="B2" s="325" t="s">
        <v>226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6" s="11" customFormat="1" ht="10.5" customHeight="1" x14ac:dyDescent="0.15">
      <c r="A3" s="391"/>
      <c r="B3" s="17"/>
      <c r="C3" s="18"/>
      <c r="D3" s="17"/>
      <c r="E3" s="17"/>
      <c r="F3" s="30"/>
      <c r="G3" s="30"/>
      <c r="H3" s="30"/>
      <c r="I3" s="30"/>
      <c r="J3" s="17"/>
      <c r="K3" s="17"/>
      <c r="L3" s="392" t="s">
        <v>450</v>
      </c>
      <c r="M3" s="392"/>
      <c r="N3" s="392"/>
      <c r="O3" s="325"/>
      <c r="P3" s="37"/>
    </row>
    <row r="4" spans="1:16" s="11" customFormat="1" ht="15" customHeight="1" x14ac:dyDescent="0.15">
      <c r="A4" s="391"/>
      <c r="B4" s="338" t="s">
        <v>91</v>
      </c>
      <c r="C4" s="343" t="s">
        <v>96</v>
      </c>
      <c r="D4" s="330" t="s">
        <v>227</v>
      </c>
      <c r="E4" s="331"/>
      <c r="F4" s="361" t="s">
        <v>229</v>
      </c>
      <c r="G4" s="362"/>
      <c r="H4" s="362"/>
      <c r="I4" s="362"/>
      <c r="J4" s="362"/>
      <c r="K4" s="362"/>
      <c r="L4" s="362"/>
      <c r="M4" s="362"/>
      <c r="N4" s="363"/>
      <c r="O4" s="325"/>
      <c r="P4" s="37"/>
    </row>
    <row r="5" spans="1:16" s="11" customFormat="1" ht="15" customHeight="1" x14ac:dyDescent="0.15">
      <c r="A5" s="391"/>
      <c r="B5" s="338"/>
      <c r="C5" s="344"/>
      <c r="D5" s="334"/>
      <c r="E5" s="335"/>
      <c r="F5" s="361" t="s">
        <v>12</v>
      </c>
      <c r="G5" s="362"/>
      <c r="H5" s="363"/>
      <c r="I5" s="361" t="s">
        <v>230</v>
      </c>
      <c r="J5" s="362"/>
      <c r="K5" s="362"/>
      <c r="L5" s="362"/>
      <c r="M5" s="362"/>
      <c r="N5" s="363"/>
      <c r="O5" s="325"/>
      <c r="P5" s="37"/>
    </row>
    <row r="6" spans="1:16" s="11" customFormat="1" ht="32.25" customHeight="1" x14ac:dyDescent="0.15">
      <c r="A6" s="391"/>
      <c r="B6" s="338"/>
      <c r="C6" s="344"/>
      <c r="D6" s="350" t="s">
        <v>449</v>
      </c>
      <c r="E6" s="350" t="s">
        <v>228</v>
      </c>
      <c r="F6" s="361" t="s">
        <v>231</v>
      </c>
      <c r="G6" s="363"/>
      <c r="H6" s="383" t="s">
        <v>228</v>
      </c>
      <c r="I6" s="361" t="s">
        <v>233</v>
      </c>
      <c r="J6" s="362"/>
      <c r="K6" s="363"/>
      <c r="L6" s="361" t="s">
        <v>234</v>
      </c>
      <c r="M6" s="362"/>
      <c r="N6" s="363"/>
      <c r="O6" s="325"/>
      <c r="P6" s="37"/>
    </row>
    <row r="7" spans="1:16" s="9" customFormat="1" ht="48.75" customHeight="1" x14ac:dyDescent="0.15">
      <c r="A7" s="391"/>
      <c r="B7" s="382"/>
      <c r="C7" s="344"/>
      <c r="D7" s="351"/>
      <c r="E7" s="351"/>
      <c r="F7" s="128" t="s">
        <v>12</v>
      </c>
      <c r="G7" s="128" t="s">
        <v>232</v>
      </c>
      <c r="H7" s="384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325"/>
      <c r="P7" s="36"/>
    </row>
    <row r="8" spans="1:16" s="16" customFormat="1" ht="16.5" customHeight="1" x14ac:dyDescent="0.25">
      <c r="A8" s="391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325"/>
    </row>
    <row r="9" spans="1:16" ht="16.5" customHeight="1" x14ac:dyDescent="0.2">
      <c r="A9" s="391"/>
      <c r="B9" s="21" t="s">
        <v>93</v>
      </c>
      <c r="C9" s="73" t="s">
        <v>377</v>
      </c>
      <c r="D9" s="189">
        <v>1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325"/>
      <c r="P9" s="16">
        <f>Раздел12!D7</f>
        <v>0</v>
      </c>
    </row>
    <row r="10" spans="1:16" ht="25.5" customHeight="1" x14ac:dyDescent="0.2">
      <c r="A10" s="391"/>
      <c r="B10" s="21" t="s">
        <v>237</v>
      </c>
      <c r="C10" s="73" t="s">
        <v>383</v>
      </c>
      <c r="D10" s="189">
        <v>2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325"/>
      <c r="P10" s="16">
        <f>Раздел12!D8</f>
        <v>0</v>
      </c>
    </row>
    <row r="11" spans="1:16" ht="22.5" customHeight="1" x14ac:dyDescent="0.2">
      <c r="A11" s="391"/>
      <c r="B11" s="21" t="s">
        <v>238</v>
      </c>
      <c r="C11" s="73" t="s">
        <v>384</v>
      </c>
      <c r="D11" s="120">
        <f>D12+D18</f>
        <v>19</v>
      </c>
      <c r="E11" s="137">
        <f t="shared" ref="E11:N11" si="0">E12+E18</f>
        <v>0</v>
      </c>
      <c r="F11" s="120">
        <f t="shared" si="0"/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325"/>
    </row>
    <row r="12" spans="1:16" ht="16.5" customHeight="1" x14ac:dyDescent="0.2">
      <c r="A12" s="391"/>
      <c r="B12" s="47" t="s">
        <v>445</v>
      </c>
      <c r="C12" s="73" t="s">
        <v>385</v>
      </c>
      <c r="D12" s="121">
        <f>SUM(D13:D15)</f>
        <v>17</v>
      </c>
      <c r="E12" s="121">
        <f t="shared" ref="E12:N12" si="1">SUM(E13:E15)</f>
        <v>0</v>
      </c>
      <c r="F12" s="121">
        <f t="shared" si="1"/>
        <v>0</v>
      </c>
      <c r="G12" s="121">
        <f t="shared" si="1"/>
        <v>0</v>
      </c>
      <c r="H12" s="121">
        <f t="shared" si="1"/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325"/>
      <c r="P12" s="38">
        <f>Раздел12!D9</f>
        <v>0</v>
      </c>
    </row>
    <row r="13" spans="1:16" ht="24.75" customHeight="1" x14ac:dyDescent="0.2">
      <c r="A13" s="391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325"/>
      <c r="P13" s="38"/>
    </row>
    <row r="14" spans="1:16" ht="16.5" customHeight="1" x14ac:dyDescent="0.2">
      <c r="A14" s="391"/>
      <c r="B14" s="47" t="s">
        <v>790</v>
      </c>
      <c r="C14" s="73" t="s">
        <v>379</v>
      </c>
      <c r="D14" s="190"/>
      <c r="E14" s="190"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325"/>
      <c r="P14" s="38"/>
    </row>
    <row r="15" spans="1:16" ht="18" customHeight="1" x14ac:dyDescent="0.2">
      <c r="A15" s="391"/>
      <c r="B15" s="122" t="s">
        <v>794</v>
      </c>
      <c r="C15" s="73" t="s">
        <v>380</v>
      </c>
      <c r="D15" s="121">
        <f>SUM(D16:D17)</f>
        <v>17</v>
      </c>
      <c r="E15" s="121">
        <f t="shared" ref="E15:N15" si="2">SUM(E16:E17)</f>
        <v>0</v>
      </c>
      <c r="F15" s="121">
        <f t="shared" si="2"/>
        <v>0</v>
      </c>
      <c r="G15" s="121">
        <f t="shared" si="2"/>
        <v>0</v>
      </c>
      <c r="H15" s="121">
        <f t="shared" si="2"/>
        <v>0</v>
      </c>
      <c r="I15" s="121">
        <f t="shared" si="2"/>
        <v>0</v>
      </c>
      <c r="J15" s="121">
        <f t="shared" si="2"/>
        <v>0</v>
      </c>
      <c r="K15" s="121">
        <f t="shared" si="2"/>
        <v>0</v>
      </c>
      <c r="L15" s="121">
        <f t="shared" si="2"/>
        <v>0</v>
      </c>
      <c r="M15" s="121">
        <f t="shared" si="2"/>
        <v>0</v>
      </c>
      <c r="N15" s="121">
        <f t="shared" si="2"/>
        <v>0</v>
      </c>
      <c r="O15" s="325"/>
    </row>
    <row r="16" spans="1:16" ht="22.5" customHeight="1" x14ac:dyDescent="0.2">
      <c r="A16" s="391"/>
      <c r="B16" s="119" t="s">
        <v>788</v>
      </c>
      <c r="C16" s="73" t="s">
        <v>381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325"/>
    </row>
    <row r="17" spans="1:16" ht="16.5" customHeight="1" x14ac:dyDescent="0.2">
      <c r="A17" s="391"/>
      <c r="B17" s="47" t="s">
        <v>789</v>
      </c>
      <c r="C17" s="73" t="s">
        <v>382</v>
      </c>
      <c r="D17" s="189">
        <v>17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325"/>
    </row>
    <row r="18" spans="1:16" ht="16.5" customHeight="1" x14ac:dyDescent="0.2">
      <c r="A18" s="391"/>
      <c r="B18" s="21" t="s">
        <v>787</v>
      </c>
      <c r="C18" s="127">
        <v>10</v>
      </c>
      <c r="D18" s="120">
        <f>SUM(D19:D21)</f>
        <v>2</v>
      </c>
      <c r="E18" s="120">
        <f t="shared" ref="E18:N18" si="3">SUM(E19:E21)</f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0">
        <f t="shared" si="3"/>
        <v>0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325"/>
      <c r="P18" s="16">
        <f>Раздел12!D10</f>
        <v>0</v>
      </c>
    </row>
    <row r="19" spans="1:16" ht="23.25" customHeight="1" x14ac:dyDescent="0.2">
      <c r="A19" s="391"/>
      <c r="B19" s="21" t="s">
        <v>791</v>
      </c>
      <c r="C19" s="127">
        <v>11</v>
      </c>
      <c r="D19" s="189">
        <v>2</v>
      </c>
      <c r="E19" s="189"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325"/>
    </row>
    <row r="20" spans="1:16" ht="16.5" customHeight="1" x14ac:dyDescent="0.2">
      <c r="A20" s="391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325"/>
    </row>
    <row r="21" spans="1:16" ht="16.5" customHeight="1" x14ac:dyDescent="0.2">
      <c r="A21" s="391"/>
      <c r="B21" s="21" t="s">
        <v>793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325"/>
    </row>
    <row r="22" spans="1:16" ht="16.5" customHeight="1" x14ac:dyDescent="0.2">
      <c r="A22" s="391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0</v>
      </c>
      <c r="O22" s="325"/>
      <c r="P22" s="16">
        <f>Раздел12!D11</f>
        <v>0</v>
      </c>
    </row>
    <row r="23" spans="1:16" ht="23.25" customHeight="1" x14ac:dyDescent="0.2">
      <c r="A23" s="391"/>
      <c r="B23" s="119" t="s">
        <v>446</v>
      </c>
      <c r="C23" s="127">
        <v>15</v>
      </c>
      <c r="D23" s="189">
        <v>0</v>
      </c>
      <c r="E23" s="189">
        <v>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325"/>
    </row>
    <row r="24" spans="1:16" ht="16.5" customHeight="1" x14ac:dyDescent="0.2">
      <c r="A24" s="391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325"/>
    </row>
    <row r="25" spans="1:16" ht="16.5" customHeight="1" x14ac:dyDescent="0.2">
      <c r="A25" s="391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325"/>
    </row>
    <row r="26" spans="1:16" ht="16.5" customHeight="1" x14ac:dyDescent="0.2">
      <c r="A26" s="391"/>
      <c r="B26" s="21" t="s">
        <v>95</v>
      </c>
      <c r="C26" s="159">
        <v>18</v>
      </c>
      <c r="D26" s="189">
        <v>2</v>
      </c>
      <c r="E26" s="189">
        <v>0</v>
      </c>
      <c r="F26" s="189"/>
      <c r="G26" s="189"/>
      <c r="H26" s="189"/>
      <c r="I26" s="189"/>
      <c r="J26" s="189"/>
      <c r="K26" s="189"/>
      <c r="L26" s="189"/>
      <c r="M26" s="189"/>
      <c r="N26" s="189"/>
      <c r="O26" s="325"/>
      <c r="P26" s="16">
        <f>Раздел12!D12</f>
        <v>0</v>
      </c>
    </row>
    <row r="27" spans="1:16" ht="16.5" customHeight="1" x14ac:dyDescent="0.2">
      <c r="A27" s="391"/>
      <c r="B27" s="47" t="s">
        <v>339</v>
      </c>
      <c r="C27" s="159">
        <v>19</v>
      </c>
      <c r="D27" s="189">
        <v>0</v>
      </c>
      <c r="E27" s="189">
        <v>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325"/>
      <c r="P27" s="16">
        <f>Раздел12!D13</f>
        <v>0</v>
      </c>
    </row>
    <row r="28" spans="1:16" ht="16.5" customHeight="1" x14ac:dyDescent="0.2">
      <c r="A28" s="391"/>
      <c r="B28" s="116" t="s">
        <v>125</v>
      </c>
      <c r="C28" s="159">
        <v>20</v>
      </c>
      <c r="D28" s="193">
        <f>SUM(D9:D11,D22,D26,D27)</f>
        <v>24</v>
      </c>
      <c r="E28" s="193">
        <f t="shared" ref="E28:N28" si="5">SUM(E9:E11,E22,E26,E27)</f>
        <v>0</v>
      </c>
      <c r="F28" s="193">
        <f t="shared" si="5"/>
        <v>0</v>
      </c>
      <c r="G28" s="193">
        <f t="shared" si="5"/>
        <v>0</v>
      </c>
      <c r="H28" s="193">
        <f t="shared" si="5"/>
        <v>0</v>
      </c>
      <c r="I28" s="193">
        <f t="shared" si="5"/>
        <v>0</v>
      </c>
      <c r="J28" s="193">
        <f t="shared" si="5"/>
        <v>0</v>
      </c>
      <c r="K28" s="193">
        <f t="shared" si="5"/>
        <v>0</v>
      </c>
      <c r="L28" s="193">
        <f t="shared" si="5"/>
        <v>0</v>
      </c>
      <c r="M28" s="193">
        <f t="shared" si="5"/>
        <v>0</v>
      </c>
      <c r="N28" s="193">
        <f t="shared" si="5"/>
        <v>0</v>
      </c>
      <c r="O28" s="325"/>
      <c r="P28" s="38">
        <f>Раздел12!D6</f>
        <v>0</v>
      </c>
    </row>
    <row r="29" spans="1:16" x14ac:dyDescent="0.2">
      <c r="C29" s="10"/>
    </row>
    <row r="30" spans="1:16" x14ac:dyDescent="0.2">
      <c r="C30" s="10"/>
    </row>
    <row r="31" spans="1:16" x14ac:dyDescent="0.2">
      <c r="C31" s="10"/>
    </row>
    <row r="32" spans="1:16" x14ac:dyDescent="0.2">
      <c r="C32" s="10"/>
    </row>
    <row r="33" spans="3:3" x14ac:dyDescent="0.2">
      <c r="C33" s="10"/>
    </row>
  </sheetData>
  <sheetProtection algorithmName="SHA-512" hashValue="vihtyFQXxUgZqlZMIOutO5I9Y71ipcmc1COAV4o1g3CARaxfh+hHjUk/0hqZAViHZJpPknrZnp1TnbIuRG4b3w==" saltValue="H74zvw71Yu4poC5GAnn90w==" spinCount="100000"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O2:O28"/>
    <mergeCell ref="I6:K6"/>
    <mergeCell ref="L6:N6"/>
    <mergeCell ref="L3:N3"/>
    <mergeCell ref="F5:H5"/>
    <mergeCell ref="F6:G6"/>
    <mergeCell ref="H6:H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52"/>
  <sheetViews>
    <sheetView showGridLines="0" showZeros="0" topLeftCell="B1" zoomScale="93" zoomScaleNormal="93" zoomScaleSheetLayoutView="100" workbookViewId="0">
      <pane ySplit="4" topLeftCell="A36" activePane="bottomLeft" state="frozen"/>
      <selection activeCell="B2" sqref="B2"/>
      <selection pane="bottomLeft" activeCell="O39" sqref="O39:Q39"/>
    </sheetView>
  </sheetViews>
  <sheetFormatPr defaultColWidth="9.140625" defaultRowHeight="10.5" x14ac:dyDescent="0.1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 x14ac:dyDescent="0.2">
      <c r="A1" s="394"/>
      <c r="B1" s="395" t="s">
        <v>240</v>
      </c>
      <c r="C1" s="396"/>
      <c r="D1" s="396"/>
      <c r="E1" s="396"/>
      <c r="F1" s="396"/>
      <c r="G1" s="396"/>
      <c r="H1" s="97"/>
    </row>
    <row r="2" spans="1:11" s="101" customFormat="1" ht="15" customHeight="1" x14ac:dyDescent="0.2">
      <c r="A2" s="394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 x14ac:dyDescent="0.2">
      <c r="A3" s="394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 x14ac:dyDescent="0.2">
      <c r="A4" s="394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 x14ac:dyDescent="0.2">
      <c r="A5" s="394"/>
      <c r="B5" s="111" t="s">
        <v>241</v>
      </c>
      <c r="C5" s="112" t="s">
        <v>377</v>
      </c>
      <c r="D5" s="138">
        <f>SUM(E5:H5)</f>
        <v>0</v>
      </c>
      <c r="E5" s="138">
        <f>SUM(E6,E14,E15,E21,E24,E28)</f>
        <v>0</v>
      </c>
      <c r="F5" s="138">
        <f t="shared" ref="F5:H5" si="0">SUM(F6,F14,F15,F21,F24,F28)</f>
        <v>0</v>
      </c>
      <c r="G5" s="138">
        <f t="shared" si="0"/>
        <v>0</v>
      </c>
      <c r="H5" s="138">
        <f t="shared" si="0"/>
        <v>0</v>
      </c>
    </row>
    <row r="6" spans="1:11" s="181" customFormat="1" ht="30" customHeight="1" x14ac:dyDescent="0.2">
      <c r="A6" s="394"/>
      <c r="B6" s="113" t="s">
        <v>422</v>
      </c>
      <c r="C6" s="112" t="s">
        <v>383</v>
      </c>
      <c r="D6" s="138">
        <f t="shared" ref="D6:D28" si="1">SUM(E6:H6)</f>
        <v>0</v>
      </c>
      <c r="E6" s="138">
        <f>SUM(E7:E13)</f>
        <v>0</v>
      </c>
      <c r="F6" s="138">
        <f t="shared" ref="F6:H6" si="2">SUM(F7:F13)</f>
        <v>0</v>
      </c>
      <c r="G6" s="138">
        <f t="shared" si="2"/>
        <v>0</v>
      </c>
      <c r="H6" s="138">
        <f t="shared" si="2"/>
        <v>0</v>
      </c>
      <c r="J6" s="181">
        <f>Раздел11!I28+Раздел11!L28</f>
        <v>0</v>
      </c>
      <c r="K6" s="181">
        <f>Раздел11!K28+Раздел11!N28</f>
        <v>0</v>
      </c>
    </row>
    <row r="7" spans="1:11" s="181" customFormat="1" ht="27" customHeight="1" x14ac:dyDescent="0.2">
      <c r="A7" s="394"/>
      <c r="B7" s="114" t="s">
        <v>419</v>
      </c>
      <c r="C7" s="112" t="s">
        <v>384</v>
      </c>
      <c r="D7" s="138">
        <f t="shared" si="1"/>
        <v>0</v>
      </c>
      <c r="E7" s="191"/>
      <c r="F7" s="191"/>
      <c r="G7" s="191"/>
      <c r="H7" s="192"/>
      <c r="J7" s="181">
        <f>Раздел11!I9+Раздел11!L9</f>
        <v>0</v>
      </c>
      <c r="K7" s="181">
        <f>Раздел11!K9+Раздел11!N9</f>
        <v>0</v>
      </c>
    </row>
    <row r="8" spans="1:11" s="181" customFormat="1" ht="15.75" customHeight="1" x14ac:dyDescent="0.2">
      <c r="A8" s="394"/>
      <c r="B8" s="111" t="s">
        <v>363</v>
      </c>
      <c r="C8" s="112" t="s">
        <v>385</v>
      </c>
      <c r="D8" s="138">
        <f t="shared" si="1"/>
        <v>0</v>
      </c>
      <c r="E8" s="191"/>
      <c r="F8" s="191"/>
      <c r="G8" s="191"/>
      <c r="H8" s="192"/>
      <c r="J8" s="181">
        <f>Раздел11!I10+Раздел11!L10</f>
        <v>0</v>
      </c>
      <c r="K8" s="181">
        <f>Раздел11!K10+Раздел11!N10</f>
        <v>0</v>
      </c>
    </row>
    <row r="9" spans="1:11" s="181" customFormat="1" ht="15.75" customHeight="1" x14ac:dyDescent="0.2">
      <c r="A9" s="394"/>
      <c r="B9" s="111" t="s">
        <v>340</v>
      </c>
      <c r="C9" s="112" t="s">
        <v>378</v>
      </c>
      <c r="D9" s="138">
        <f t="shared" si="1"/>
        <v>0</v>
      </c>
      <c r="E9" s="191"/>
      <c r="F9" s="191"/>
      <c r="G9" s="191"/>
      <c r="H9" s="192"/>
      <c r="J9" s="181">
        <f>Раздел11!I12+Раздел11!L12</f>
        <v>0</v>
      </c>
      <c r="K9" s="181">
        <f>Раздел11!K12+Раздел11!N12</f>
        <v>0</v>
      </c>
    </row>
    <row r="10" spans="1:11" s="181" customFormat="1" ht="15.75" customHeight="1" x14ac:dyDescent="0.2">
      <c r="A10" s="394"/>
      <c r="B10" s="111" t="s">
        <v>341</v>
      </c>
      <c r="C10" s="112" t="s">
        <v>379</v>
      </c>
      <c r="D10" s="138">
        <f t="shared" si="1"/>
        <v>0</v>
      </c>
      <c r="E10" s="191"/>
      <c r="F10" s="191"/>
      <c r="G10" s="191"/>
      <c r="H10" s="192"/>
      <c r="J10" s="181">
        <f>Раздел11!I18+Раздел11!L18</f>
        <v>0</v>
      </c>
      <c r="K10" s="181">
        <f>Раздел11!K18+Раздел11!N18</f>
        <v>0</v>
      </c>
    </row>
    <row r="11" spans="1:11" s="181" customFormat="1" ht="15.75" customHeight="1" x14ac:dyDescent="0.2">
      <c r="A11" s="394"/>
      <c r="B11" s="111" t="s">
        <v>342</v>
      </c>
      <c r="C11" s="112" t="s">
        <v>380</v>
      </c>
      <c r="D11" s="138">
        <f t="shared" si="1"/>
        <v>0</v>
      </c>
      <c r="E11" s="191"/>
      <c r="F11" s="191"/>
      <c r="G11" s="191"/>
      <c r="H11" s="192"/>
      <c r="J11" s="181">
        <f>Раздел11!I22+Раздел11!L22</f>
        <v>0</v>
      </c>
      <c r="K11" s="181">
        <f>Раздел11!K22+Раздел11!N22</f>
        <v>0</v>
      </c>
    </row>
    <row r="12" spans="1:11" s="181" customFormat="1" ht="15.75" customHeight="1" x14ac:dyDescent="0.2">
      <c r="A12" s="394"/>
      <c r="B12" s="111" t="s">
        <v>245</v>
      </c>
      <c r="C12" s="112" t="s">
        <v>381</v>
      </c>
      <c r="D12" s="138">
        <f t="shared" si="1"/>
        <v>0</v>
      </c>
      <c r="E12" s="191"/>
      <c r="F12" s="191"/>
      <c r="G12" s="191"/>
      <c r="H12" s="192"/>
      <c r="J12" s="181">
        <f>Раздел11!I26+Раздел11!L26</f>
        <v>0</v>
      </c>
      <c r="K12" s="181">
        <f>Раздел11!K26+Раздел11!N26</f>
        <v>0</v>
      </c>
    </row>
    <row r="13" spans="1:11" s="181" customFormat="1" ht="30" customHeight="1" x14ac:dyDescent="0.2">
      <c r="A13" s="394"/>
      <c r="B13" s="111" t="s">
        <v>795</v>
      </c>
      <c r="C13" s="112" t="s">
        <v>382</v>
      </c>
      <c r="D13" s="138">
        <f t="shared" si="1"/>
        <v>0</v>
      </c>
      <c r="E13" s="191"/>
      <c r="F13" s="191"/>
      <c r="G13" s="191"/>
      <c r="H13" s="192"/>
      <c r="J13" s="181">
        <f>Раздел11!I27+Раздел11!L27</f>
        <v>0</v>
      </c>
      <c r="K13" s="181">
        <f>Раздел11!K27+Раздел11!N27</f>
        <v>0</v>
      </c>
    </row>
    <row r="14" spans="1:11" s="181" customFormat="1" ht="15.75" customHeight="1" x14ac:dyDescent="0.2">
      <c r="A14" s="394"/>
      <c r="B14" s="111" t="s">
        <v>242</v>
      </c>
      <c r="C14" s="115">
        <v>10</v>
      </c>
      <c r="D14" s="138">
        <f t="shared" si="1"/>
        <v>0</v>
      </c>
      <c r="E14" s="191"/>
      <c r="F14" s="191"/>
      <c r="G14" s="191"/>
      <c r="H14" s="192"/>
    </row>
    <row r="15" spans="1:11" s="181" customFormat="1" ht="30" customHeight="1" x14ac:dyDescent="0.2">
      <c r="A15" s="394"/>
      <c r="B15" s="111" t="s">
        <v>418</v>
      </c>
      <c r="C15" s="115">
        <v>11</v>
      </c>
      <c r="D15" s="138">
        <f t="shared" si="1"/>
        <v>0</v>
      </c>
      <c r="E15" s="138">
        <f>SUM(E16:E20)</f>
        <v>0</v>
      </c>
      <c r="F15" s="138">
        <f t="shared" ref="F15:H15" si="3">SUM(F16:F20)</f>
        <v>0</v>
      </c>
      <c r="G15" s="138">
        <f t="shared" si="3"/>
        <v>0</v>
      </c>
      <c r="H15" s="138">
        <f t="shared" si="3"/>
        <v>0</v>
      </c>
    </row>
    <row r="16" spans="1:11" s="181" customFormat="1" ht="30" customHeight="1" x14ac:dyDescent="0.2">
      <c r="A16" s="394"/>
      <c r="B16" s="111" t="s">
        <v>420</v>
      </c>
      <c r="C16" s="115">
        <v>12</v>
      </c>
      <c r="D16" s="138">
        <f t="shared" si="1"/>
        <v>0</v>
      </c>
      <c r="E16" s="191"/>
      <c r="F16" s="191"/>
      <c r="G16" s="191"/>
      <c r="H16" s="192"/>
    </row>
    <row r="17" spans="1:8" s="181" customFormat="1" ht="30" customHeight="1" x14ac:dyDescent="0.2">
      <c r="A17" s="394"/>
      <c r="B17" s="111" t="s">
        <v>796</v>
      </c>
      <c r="C17" s="115">
        <v>13</v>
      </c>
      <c r="D17" s="138">
        <f t="shared" si="1"/>
        <v>0</v>
      </c>
      <c r="E17" s="191"/>
      <c r="F17" s="191"/>
      <c r="G17" s="191"/>
      <c r="H17" s="192"/>
    </row>
    <row r="18" spans="1:8" s="181" customFormat="1" ht="15.75" customHeight="1" x14ac:dyDescent="0.2">
      <c r="A18" s="394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 x14ac:dyDescent="0.2">
      <c r="A19" s="394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 x14ac:dyDescent="0.2">
      <c r="A20" s="394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 x14ac:dyDescent="0.2">
      <c r="A21" s="394"/>
      <c r="B21" s="111" t="s">
        <v>247</v>
      </c>
      <c r="C21" s="115">
        <v>17</v>
      </c>
      <c r="D21" s="138">
        <f t="shared" si="1"/>
        <v>0</v>
      </c>
      <c r="E21" s="138">
        <f>E22+E23</f>
        <v>0</v>
      </c>
      <c r="F21" s="138">
        <f t="shared" ref="F21:H21" si="4">F22+F23</f>
        <v>0</v>
      </c>
      <c r="G21" s="138">
        <f t="shared" si="4"/>
        <v>0</v>
      </c>
      <c r="H21" s="138">
        <f t="shared" si="4"/>
        <v>0</v>
      </c>
    </row>
    <row r="22" spans="1:8" s="181" customFormat="1" ht="38.25" x14ac:dyDescent="0.2">
      <c r="A22" s="394"/>
      <c r="B22" s="111" t="s">
        <v>797</v>
      </c>
      <c r="C22" s="115">
        <v>18</v>
      </c>
      <c r="D22" s="138">
        <f t="shared" si="1"/>
        <v>0</v>
      </c>
      <c r="E22" s="191"/>
      <c r="F22" s="191"/>
      <c r="G22" s="191"/>
      <c r="H22" s="192"/>
    </row>
    <row r="23" spans="1:8" s="181" customFormat="1" ht="15.75" customHeight="1" x14ac:dyDescent="0.2">
      <c r="A23" s="394"/>
      <c r="B23" s="111" t="s">
        <v>248</v>
      </c>
      <c r="C23" s="115">
        <v>19</v>
      </c>
      <c r="D23" s="138">
        <f t="shared" si="1"/>
        <v>0</v>
      </c>
      <c r="E23" s="191"/>
      <c r="F23" s="191"/>
      <c r="G23" s="191"/>
      <c r="H23" s="192"/>
    </row>
    <row r="24" spans="1:8" s="181" customFormat="1" ht="16.5" customHeight="1" x14ac:dyDescent="0.2">
      <c r="A24" s="394"/>
      <c r="B24" s="111" t="s">
        <v>243</v>
      </c>
      <c r="C24" s="115">
        <v>20</v>
      </c>
      <c r="D24" s="138">
        <f t="shared" si="1"/>
        <v>0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0</v>
      </c>
      <c r="H24" s="138">
        <f t="shared" si="5"/>
        <v>0</v>
      </c>
    </row>
    <row r="25" spans="1:8" s="181" customFormat="1" ht="30" customHeight="1" x14ac:dyDescent="0.2">
      <c r="A25" s="394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 x14ac:dyDescent="0.2">
      <c r="A26" s="394"/>
      <c r="B26" s="111" t="s">
        <v>249</v>
      </c>
      <c r="C26" s="115">
        <v>22</v>
      </c>
      <c r="D26" s="138">
        <f t="shared" si="1"/>
        <v>0</v>
      </c>
      <c r="E26" s="191"/>
      <c r="F26" s="191"/>
      <c r="G26" s="191"/>
      <c r="H26" s="192"/>
    </row>
    <row r="27" spans="1:8" s="181" customFormat="1" ht="16.5" customHeight="1" x14ac:dyDescent="0.2">
      <c r="A27" s="394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 x14ac:dyDescent="0.2">
      <c r="A28" s="394"/>
      <c r="B28" s="111" t="s">
        <v>244</v>
      </c>
      <c r="C28" s="115">
        <v>24</v>
      </c>
      <c r="D28" s="138">
        <f t="shared" si="1"/>
        <v>0</v>
      </c>
      <c r="E28" s="191"/>
      <c r="F28" s="191"/>
      <c r="G28" s="191"/>
      <c r="H28" s="192"/>
    </row>
    <row r="29" spans="1:8" s="182" customFormat="1" ht="10.5" hidden="1" customHeight="1" x14ac:dyDescent="0.2">
      <c r="A29" s="394"/>
      <c r="C29" s="175"/>
      <c r="D29" s="175"/>
      <c r="H29" s="97"/>
    </row>
    <row r="30" spans="1:8" s="182" customFormat="1" ht="21.75" customHeight="1" x14ac:dyDescent="0.2">
      <c r="A30" s="394"/>
      <c r="C30" s="175"/>
      <c r="D30" s="175"/>
      <c r="H30" s="97"/>
    </row>
    <row r="31" spans="1:8" s="182" customFormat="1" ht="12.75" x14ac:dyDescent="0.2">
      <c r="A31" s="394"/>
      <c r="B31" s="401" t="s">
        <v>800</v>
      </c>
      <c r="C31" s="401"/>
      <c r="D31" s="401"/>
      <c r="E31" s="401"/>
      <c r="F31" s="401"/>
      <c r="G31" s="401"/>
      <c r="H31" s="97"/>
    </row>
    <row r="32" spans="1:8" s="182" customFormat="1" ht="12.75" x14ac:dyDescent="0.2">
      <c r="A32" s="394"/>
      <c r="B32" s="106"/>
      <c r="C32" s="175"/>
      <c r="D32" s="175"/>
      <c r="H32" s="97"/>
    </row>
    <row r="33" spans="1:29" s="182" customFormat="1" ht="24.75" customHeight="1" x14ac:dyDescent="0.2">
      <c r="A33" s="394"/>
      <c r="B33" s="212" t="s">
        <v>803</v>
      </c>
      <c r="C33" s="407"/>
      <c r="D33" s="407"/>
      <c r="E33" s="209"/>
      <c r="F33" s="209"/>
      <c r="G33" s="162"/>
      <c r="H33" s="160">
        <v>0</v>
      </c>
    </row>
    <row r="34" spans="1:29" s="182" customFormat="1" ht="11.25" x14ac:dyDescent="0.2">
      <c r="A34" s="394"/>
      <c r="C34" s="109"/>
      <c r="D34" s="109"/>
      <c r="F34" s="210"/>
      <c r="G34" s="210"/>
      <c r="H34" s="97"/>
    </row>
    <row r="35" spans="1:29" s="182" customFormat="1" ht="105.75" customHeight="1" x14ac:dyDescent="0.2">
      <c r="A35" s="394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 x14ac:dyDescent="0.2">
      <c r="A36" s="394"/>
      <c r="B36" s="397" t="s">
        <v>93</v>
      </c>
      <c r="C36" s="397"/>
      <c r="D36" s="397"/>
      <c r="E36" s="397"/>
      <c r="F36" s="130"/>
      <c r="G36" s="108"/>
      <c r="H36" s="405" t="s">
        <v>820</v>
      </c>
      <c r="I36" s="405"/>
      <c r="J36" s="405"/>
      <c r="K36" s="405"/>
      <c r="L36" s="405"/>
      <c r="M36" s="405"/>
      <c r="N36" s="179"/>
      <c r="O36" s="402"/>
      <c r="P36" s="402"/>
      <c r="Q36" s="402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 x14ac:dyDescent="0.2">
      <c r="A37" s="394"/>
      <c r="B37" s="400" t="s">
        <v>105</v>
      </c>
      <c r="C37" s="400"/>
      <c r="D37" s="400"/>
      <c r="E37" s="400"/>
      <c r="F37" s="175"/>
      <c r="G37" s="108"/>
      <c r="H37" s="180"/>
      <c r="I37" s="406" t="s">
        <v>783</v>
      </c>
      <c r="J37" s="406"/>
      <c r="K37" s="406"/>
      <c r="L37" s="406"/>
      <c r="M37" s="406"/>
      <c r="N37" s="406"/>
      <c r="O37" s="403" t="s">
        <v>781</v>
      </c>
      <c r="P37" s="403"/>
      <c r="Q37" s="403"/>
      <c r="W37" s="180"/>
      <c r="AA37" s="398"/>
      <c r="AB37" s="398"/>
    </row>
    <row r="38" spans="1:29" s="182" customFormat="1" ht="12.75" x14ac:dyDescent="0.2">
      <c r="A38" s="394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 x14ac:dyDescent="0.2">
      <c r="A39" s="394"/>
      <c r="C39" s="393">
        <v>344452</v>
      </c>
      <c r="D39" s="393"/>
      <c r="E39" s="393"/>
      <c r="F39" s="175"/>
      <c r="G39" s="59"/>
      <c r="H39" s="59" t="s">
        <v>318</v>
      </c>
      <c r="I39" s="393" t="s">
        <v>821</v>
      </c>
      <c r="J39" s="393"/>
      <c r="K39" s="393"/>
      <c r="L39" s="393"/>
      <c r="M39" s="393"/>
      <c r="O39" s="404">
        <v>43094</v>
      </c>
      <c r="P39" s="404"/>
      <c r="Q39" s="404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 x14ac:dyDescent="0.2">
      <c r="A40" s="394"/>
      <c r="C40" s="399" t="s">
        <v>364</v>
      </c>
      <c r="D40" s="399"/>
      <c r="E40" s="399"/>
      <c r="F40" s="175"/>
      <c r="G40" s="175"/>
      <c r="H40" s="97"/>
      <c r="O40" s="403" t="s">
        <v>801</v>
      </c>
      <c r="P40" s="403"/>
      <c r="Q40" s="403"/>
      <c r="Z40" s="398"/>
      <c r="AA40" s="398"/>
      <c r="AB40" s="398"/>
      <c r="AC40" s="398"/>
    </row>
    <row r="41" spans="1:29" s="182" customFormat="1" ht="10.5" customHeight="1" x14ac:dyDescent="0.2">
      <c r="A41" s="394"/>
      <c r="C41" s="400"/>
      <c r="D41" s="400"/>
      <c r="E41" s="400"/>
      <c r="F41" s="175"/>
      <c r="G41" s="175"/>
      <c r="H41" s="97"/>
    </row>
    <row r="42" spans="1:29" s="182" customFormat="1" ht="10.5" customHeight="1" x14ac:dyDescent="0.2">
      <c r="A42" s="394"/>
      <c r="C42" s="110"/>
      <c r="D42" s="175"/>
      <c r="E42" s="175"/>
      <c r="F42" s="175"/>
      <c r="G42" s="175"/>
      <c r="H42" s="97"/>
    </row>
    <row r="43" spans="1:29" s="182" customFormat="1" ht="11.25" customHeight="1" x14ac:dyDescent="0.2">
      <c r="A43" s="394"/>
      <c r="C43" s="175"/>
      <c r="D43" s="175"/>
      <c r="E43" s="175"/>
      <c r="F43" s="175"/>
      <c r="G43" s="175"/>
      <c r="H43" s="97"/>
    </row>
    <row r="44" spans="1:29" s="182" customFormat="1" ht="11.25" x14ac:dyDescent="0.2">
      <c r="C44" s="175"/>
      <c r="D44" s="175"/>
    </row>
    <row r="45" spans="1:29" s="182" customFormat="1" ht="11.25" x14ac:dyDescent="0.2">
      <c r="C45" s="175"/>
      <c r="D45" s="175"/>
    </row>
    <row r="46" spans="1:29" s="182" customFormat="1" ht="11.25" x14ac:dyDescent="0.2">
      <c r="C46" s="175"/>
      <c r="D46" s="175"/>
    </row>
    <row r="47" spans="1:29" s="182" customFormat="1" ht="11.25" x14ac:dyDescent="0.2">
      <c r="C47" s="175"/>
      <c r="D47" s="175"/>
    </row>
    <row r="48" spans="1:29" s="182" customFormat="1" ht="11.25" x14ac:dyDescent="0.2">
      <c r="C48" s="175"/>
      <c r="D48" s="175"/>
    </row>
    <row r="49" spans="3:4" s="182" customFormat="1" ht="11.25" x14ac:dyDescent="0.2">
      <c r="C49" s="175"/>
      <c r="D49" s="175"/>
    </row>
    <row r="50" spans="3:4" s="182" customFormat="1" ht="11.25" x14ac:dyDescent="0.2">
      <c r="C50" s="175"/>
      <c r="D50" s="175"/>
    </row>
    <row r="51" spans="3:4" s="182" customFormat="1" ht="11.25" x14ac:dyDescent="0.2">
      <c r="C51" s="175"/>
      <c r="D51" s="175"/>
    </row>
    <row r="52" spans="3:4" s="182" customFormat="1" ht="11.25" x14ac:dyDescent="0.2">
      <c r="C52" s="175"/>
      <c r="D52" s="175"/>
    </row>
  </sheetData>
  <sheetProtection algorithmName="SHA-512" hashValue="QnaJvu2SHhfp/D+mIgg3ee6/BF+aP1Pzq4rLTiNUUR1T2jCRdOIj3QONVXyFxB09l1TOOrx9fK2+66MKHJXMBw==" saltValue="5P+eky57JzdqUhVVwGbrUw==" spinCount="100000" sheet="1" objects="1" scenarios="1" selectLockedCells="1"/>
  <mergeCells count="17"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  <mergeCell ref="I39:M39"/>
    <mergeCell ref="C39:E39"/>
    <mergeCell ref="A1:A43"/>
    <mergeCell ref="B1:G1"/>
    <mergeCell ref="B36:E36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zoomScale="70" zoomScaleNormal="70" workbookViewId="0">
      <selection sqref="A1:S57"/>
    </sheetView>
  </sheetViews>
  <sheetFormatPr defaultRowHeight="15" x14ac:dyDescent="0.25"/>
  <sheetData>
    <row r="1" spans="1:19" ht="21" x14ac:dyDescent="0.25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 x14ac:dyDescent="0.25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 x14ac:dyDescent="0.25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 x14ac:dyDescent="0.25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 x14ac:dyDescent="0.2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 x14ac:dyDescent="0.25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 x14ac:dyDescent="0.25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 x14ac:dyDescent="0.2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 x14ac:dyDescent="0.2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 x14ac:dyDescent="0.25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 x14ac:dyDescent="0.25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 x14ac:dyDescent="0.25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 x14ac:dyDescent="0.25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 x14ac:dyDescent="0.25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 x14ac:dyDescent="0.25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 x14ac:dyDescent="0.25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 x14ac:dyDescent="0.25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 x14ac:dyDescent="0.25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 x14ac:dyDescent="0.25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 x14ac:dyDescent="0.2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 x14ac:dyDescent="0.25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 x14ac:dyDescent="0.25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 x14ac:dyDescent="0.25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 x14ac:dyDescent="0.25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 x14ac:dyDescent="0.25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 x14ac:dyDescent="0.25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 x14ac:dyDescent="0.2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 x14ac:dyDescent="0.2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 x14ac:dyDescent="0.25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 x14ac:dyDescent="0.25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 x14ac:dyDescent="0.25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 x14ac:dyDescent="0.25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 x14ac:dyDescent="0.25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 x14ac:dyDescent="0.25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 x14ac:dyDescent="0.25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 x14ac:dyDescent="0.25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 x14ac:dyDescent="0.25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 x14ac:dyDescent="0.2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 x14ac:dyDescent="0.2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 x14ac:dyDescent="0.25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 x14ac:dyDescent="0.25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 x14ac:dyDescent="0.2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 x14ac:dyDescent="0.2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 x14ac:dyDescent="0.25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 x14ac:dyDescent="0.25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 x14ac:dyDescent="0.25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 x14ac:dyDescent="0.2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 x14ac:dyDescent="0.25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 x14ac:dyDescent="0.25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 x14ac:dyDescent="0.25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 x14ac:dyDescent="0.2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 x14ac:dyDescent="0.25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 x14ac:dyDescent="0.25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 x14ac:dyDescent="0.25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 x14ac:dyDescent="0.2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 x14ac:dyDescent="0.25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 x14ac:dyDescent="0.25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9" activePane="bottomLeft" state="frozen"/>
      <selection activeCell="B2" sqref="B2"/>
      <selection pane="bottomLeft" activeCell="D19" sqref="D19:I19"/>
    </sheetView>
  </sheetViews>
  <sheetFormatPr defaultColWidth="9.140625" defaultRowHeight="10.5" x14ac:dyDescent="0.1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 x14ac:dyDescent="0.2">
      <c r="A1" s="314"/>
      <c r="B1" s="325" t="s">
        <v>120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14"/>
    </row>
    <row r="2" spans="1:13" s="15" customFormat="1" ht="12.75" x14ac:dyDescent="0.2">
      <c r="A2" s="314"/>
      <c r="B2" s="19"/>
      <c r="C2" s="20"/>
      <c r="D2" s="19"/>
      <c r="E2" s="19"/>
      <c r="F2" s="19"/>
      <c r="G2" s="19"/>
      <c r="H2" s="19"/>
      <c r="I2" s="322" t="s">
        <v>121</v>
      </c>
      <c r="J2" s="322"/>
      <c r="K2" s="322"/>
      <c r="L2" s="322"/>
      <c r="M2" s="314"/>
    </row>
    <row r="3" spans="1:13" s="15" customFormat="1" ht="15" customHeight="1" x14ac:dyDescent="0.15">
      <c r="A3" s="314"/>
      <c r="B3" s="315" t="s">
        <v>126</v>
      </c>
      <c r="C3" s="317" t="s">
        <v>127</v>
      </c>
      <c r="D3" s="317" t="s">
        <v>128</v>
      </c>
      <c r="E3" s="327" t="s">
        <v>122</v>
      </c>
      <c r="F3" s="328"/>
      <c r="G3" s="328"/>
      <c r="H3" s="328"/>
      <c r="I3" s="328"/>
      <c r="J3" s="328"/>
      <c r="K3" s="328"/>
      <c r="L3" s="329"/>
      <c r="M3" s="314"/>
    </row>
    <row r="4" spans="1:13" s="14" customFormat="1" ht="27.75" customHeight="1" x14ac:dyDescent="0.15">
      <c r="A4" s="314"/>
      <c r="B4" s="316"/>
      <c r="C4" s="318"/>
      <c r="D4" s="318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314"/>
    </row>
    <row r="5" spans="1:13" s="87" customFormat="1" ht="12.75" x14ac:dyDescent="0.25">
      <c r="A5" s="314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314"/>
    </row>
    <row r="6" spans="1:13" ht="14.25" x14ac:dyDescent="0.2">
      <c r="A6" s="314"/>
      <c r="B6" s="75" t="s">
        <v>97</v>
      </c>
      <c r="C6" s="76" t="s">
        <v>377</v>
      </c>
      <c r="D6" s="77">
        <f>SUM(E6:L6)</f>
        <v>0</v>
      </c>
      <c r="E6" s="216"/>
      <c r="F6" s="216"/>
      <c r="G6" s="216">
        <v>0</v>
      </c>
      <c r="H6" s="216"/>
      <c r="I6" s="216"/>
      <c r="J6" s="216"/>
      <c r="K6" s="216"/>
      <c r="L6" s="216"/>
      <c r="M6" s="314"/>
    </row>
    <row r="7" spans="1:13" ht="25.5" x14ac:dyDescent="0.2">
      <c r="A7" s="314"/>
      <c r="B7" s="75" t="s">
        <v>108</v>
      </c>
      <c r="C7" s="76" t="s">
        <v>383</v>
      </c>
      <c r="D7" s="77">
        <f>SUM(E7:L7)</f>
        <v>1</v>
      </c>
      <c r="E7" s="169">
        <v>1</v>
      </c>
      <c r="F7" s="216"/>
      <c r="G7" s="216">
        <v>0</v>
      </c>
      <c r="H7" s="216"/>
      <c r="I7" s="216"/>
      <c r="J7" s="216"/>
      <c r="K7" s="216"/>
      <c r="L7" s="216">
        <v>0</v>
      </c>
      <c r="M7" s="314"/>
    </row>
    <row r="8" spans="1:13" ht="14.25" x14ac:dyDescent="0.2">
      <c r="A8" s="314"/>
      <c r="B8" s="75" t="s">
        <v>129</v>
      </c>
      <c r="C8" s="76" t="s">
        <v>384</v>
      </c>
      <c r="D8" s="77">
        <f>SUM(E8:L8)</f>
        <v>0</v>
      </c>
      <c r="E8" s="216">
        <v>0</v>
      </c>
      <c r="F8" s="216"/>
      <c r="G8" s="216">
        <v>0</v>
      </c>
      <c r="H8" s="216"/>
      <c r="I8" s="216">
        <v>0</v>
      </c>
      <c r="J8" s="216">
        <v>0</v>
      </c>
      <c r="K8" s="216"/>
      <c r="L8" s="216">
        <v>0</v>
      </c>
      <c r="M8" s="314"/>
    </row>
    <row r="9" spans="1:13" ht="14.25" x14ac:dyDescent="0.2">
      <c r="A9" s="314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314"/>
    </row>
    <row r="13" spans="1:13" ht="15" customHeight="1" x14ac:dyDescent="0.15">
      <c r="H13" s="300" t="s">
        <v>121</v>
      </c>
      <c r="I13" s="300"/>
      <c r="J13" s="321"/>
      <c r="K13" s="321"/>
      <c r="L13" s="321"/>
      <c r="M13" s="322"/>
    </row>
    <row r="14" spans="1:13" ht="36.75" customHeight="1" x14ac:dyDescent="0.15">
      <c r="B14" s="317" t="s">
        <v>370</v>
      </c>
      <c r="C14" s="310" t="s">
        <v>378</v>
      </c>
      <c r="D14" s="291" t="s">
        <v>451</v>
      </c>
      <c r="E14" s="292"/>
      <c r="F14" s="292"/>
      <c r="G14" s="292"/>
      <c r="H14" s="293"/>
      <c r="I14" s="323" t="s">
        <v>371</v>
      </c>
      <c r="J14" s="155"/>
      <c r="K14" s="155"/>
      <c r="L14" s="155"/>
    </row>
    <row r="15" spans="1:13" ht="32.25" customHeight="1" x14ac:dyDescent="0.15">
      <c r="B15" s="318"/>
      <c r="C15" s="320"/>
      <c r="D15" s="74" t="s">
        <v>336</v>
      </c>
      <c r="E15" s="306" t="s">
        <v>357</v>
      </c>
      <c r="F15" s="307"/>
      <c r="G15" s="306" t="s">
        <v>337</v>
      </c>
      <c r="H15" s="307"/>
      <c r="I15" s="324"/>
      <c r="J15" s="155"/>
      <c r="K15" s="155"/>
      <c r="L15" s="154"/>
    </row>
    <row r="16" spans="1:13" ht="16.5" customHeight="1" x14ac:dyDescent="0.15">
      <c r="B16" s="319"/>
      <c r="C16" s="311"/>
      <c r="D16" s="217"/>
      <c r="E16" s="301"/>
      <c r="F16" s="302"/>
      <c r="G16" s="294">
        <v>1</v>
      </c>
      <c r="H16" s="296"/>
      <c r="I16" s="218"/>
      <c r="J16" s="155"/>
      <c r="K16" s="155"/>
      <c r="L16" s="154"/>
    </row>
    <row r="17" spans="2:12" ht="18.75" customHeight="1" x14ac:dyDescent="0.15">
      <c r="B17" s="312" t="s">
        <v>333</v>
      </c>
      <c r="C17" s="310" t="s">
        <v>379</v>
      </c>
      <c r="D17" s="291" t="s">
        <v>387</v>
      </c>
      <c r="E17" s="293"/>
      <c r="F17" s="291" t="s">
        <v>334</v>
      </c>
      <c r="G17" s="293"/>
      <c r="H17" s="291" t="s">
        <v>335</v>
      </c>
      <c r="I17" s="293"/>
      <c r="J17" s="155"/>
      <c r="K17" s="155"/>
      <c r="L17" s="155"/>
    </row>
    <row r="18" spans="2:12" ht="18" customHeight="1" x14ac:dyDescent="0.15">
      <c r="B18" s="313"/>
      <c r="C18" s="311"/>
      <c r="D18" s="301"/>
      <c r="E18" s="302"/>
      <c r="F18" s="294">
        <v>1</v>
      </c>
      <c r="G18" s="296"/>
      <c r="H18" s="301"/>
      <c r="I18" s="302"/>
      <c r="J18" s="154"/>
      <c r="K18" s="154"/>
      <c r="L18" s="154"/>
    </row>
    <row r="19" spans="2:12" ht="21.75" customHeight="1" x14ac:dyDescent="0.15">
      <c r="B19" s="148" t="s">
        <v>386</v>
      </c>
      <c r="C19" s="79" t="s">
        <v>380</v>
      </c>
      <c r="D19" s="303" t="s">
        <v>819</v>
      </c>
      <c r="E19" s="304"/>
      <c r="F19" s="304"/>
      <c r="G19" s="304"/>
      <c r="H19" s="304"/>
      <c r="I19" s="305"/>
      <c r="J19" s="156"/>
      <c r="K19" s="156"/>
      <c r="L19" s="156"/>
    </row>
    <row r="20" spans="2:12" ht="15" customHeight="1" x14ac:dyDescent="0.15">
      <c r="B20" s="308" t="s">
        <v>784</v>
      </c>
      <c r="C20" s="310" t="s">
        <v>381</v>
      </c>
      <c r="D20" s="291" t="s">
        <v>388</v>
      </c>
      <c r="E20" s="292"/>
      <c r="F20" s="293"/>
      <c r="G20" s="291" t="s">
        <v>389</v>
      </c>
      <c r="H20" s="292"/>
      <c r="I20" s="293"/>
      <c r="J20" s="155"/>
      <c r="K20" s="155"/>
      <c r="L20" s="155"/>
    </row>
    <row r="21" spans="2:12" ht="24" customHeight="1" x14ac:dyDescent="0.15">
      <c r="B21" s="309"/>
      <c r="C21" s="311"/>
      <c r="D21" s="294">
        <v>1</v>
      </c>
      <c r="E21" s="295"/>
      <c r="F21" s="296"/>
      <c r="G21" s="297"/>
      <c r="H21" s="298"/>
      <c r="I21" s="299"/>
      <c r="J21" s="157"/>
      <c r="K21" s="157"/>
      <c r="L21" s="157"/>
    </row>
  </sheetData>
  <sheetProtection algorithmName="SHA-512" hashValue="bX6GVGKUs7WUG7CnZf+5OucLNzc8gakxD/+Abmwf7rzJ2cLhTzi4qAIsu6Iul6VfIl3NOtmcYXshd1ntdlMw4w==" saltValue="z0pf+TQFexvSnTNbqRIuYw==" spinCount="100000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I14:I15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42" activePane="bottomRight" state="frozen"/>
      <selection activeCell="B1" sqref="B1"/>
      <selection pane="topRight" activeCell="D1" sqref="D1"/>
      <selection pane="bottomLeft" activeCell="B8" sqref="B8"/>
      <selection pane="bottomRight" activeCell="T23" sqref="T23"/>
    </sheetView>
  </sheetViews>
  <sheetFormatPr defaultColWidth="9.140625" defaultRowHeight="11.25" x14ac:dyDescent="0.2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 x14ac:dyDescent="0.15">
      <c r="A1" s="340"/>
      <c r="B1" s="349" t="s">
        <v>130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27" ht="11.25" customHeight="1" x14ac:dyDescent="0.15">
      <c r="A2" s="340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5" t="s">
        <v>366</v>
      </c>
      <c r="R2" s="345"/>
      <c r="S2" s="345"/>
      <c r="T2" s="345"/>
      <c r="U2" s="339"/>
    </row>
    <row r="3" spans="1:27" ht="16.5" customHeight="1" x14ac:dyDescent="0.15">
      <c r="A3" s="340"/>
      <c r="B3" s="341" t="s">
        <v>11</v>
      </c>
      <c r="C3" s="343" t="s">
        <v>96</v>
      </c>
      <c r="D3" s="330" t="s">
        <v>319</v>
      </c>
      <c r="E3" s="331"/>
      <c r="F3" s="338" t="s">
        <v>131</v>
      </c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9"/>
    </row>
    <row r="4" spans="1:27" ht="15.75" customHeight="1" x14ac:dyDescent="0.15">
      <c r="A4" s="340"/>
      <c r="B4" s="342"/>
      <c r="C4" s="344"/>
      <c r="D4" s="332"/>
      <c r="E4" s="333"/>
      <c r="F4" s="346" t="s">
        <v>132</v>
      </c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  <c r="U4" s="339"/>
    </row>
    <row r="5" spans="1:27" ht="17.25" customHeight="1" x14ac:dyDescent="0.15">
      <c r="A5" s="340"/>
      <c r="B5" s="342"/>
      <c r="C5" s="344"/>
      <c r="D5" s="334"/>
      <c r="E5" s="335"/>
      <c r="F5" s="338" t="s">
        <v>12</v>
      </c>
      <c r="G5" s="338" t="s">
        <v>133</v>
      </c>
      <c r="H5" s="338"/>
      <c r="I5" s="338"/>
      <c r="J5" s="338"/>
      <c r="K5" s="338"/>
      <c r="L5" s="338" t="s">
        <v>136</v>
      </c>
      <c r="M5" s="338"/>
      <c r="N5" s="338"/>
      <c r="O5" s="338"/>
      <c r="P5" s="338"/>
      <c r="Q5" s="338" t="s">
        <v>13</v>
      </c>
      <c r="R5" s="350" t="s">
        <v>141</v>
      </c>
      <c r="S5" s="336" t="s">
        <v>355</v>
      </c>
      <c r="T5" s="336" t="s">
        <v>142</v>
      </c>
      <c r="U5" s="339"/>
    </row>
    <row r="6" spans="1:27" ht="85.5" customHeight="1" x14ac:dyDescent="0.15">
      <c r="A6" s="340"/>
      <c r="B6" s="342"/>
      <c r="C6" s="344"/>
      <c r="D6" s="165" t="s">
        <v>12</v>
      </c>
      <c r="E6" s="167" t="s">
        <v>452</v>
      </c>
      <c r="F6" s="338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8"/>
      <c r="R6" s="351"/>
      <c r="S6" s="337"/>
      <c r="T6" s="337"/>
      <c r="U6" s="339"/>
    </row>
    <row r="7" spans="1:27" ht="10.5" x14ac:dyDescent="0.15">
      <c r="A7" s="340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9"/>
    </row>
    <row r="8" spans="1:27" ht="15.95" customHeight="1" x14ac:dyDescent="0.15">
      <c r="A8" s="340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9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 x14ac:dyDescent="0.15">
      <c r="A9" s="340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9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 x14ac:dyDescent="0.15">
      <c r="A10" s="340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9"/>
      <c r="V10" s="21"/>
      <c r="W10" s="21"/>
      <c r="X10" s="21"/>
      <c r="Y10" s="21"/>
      <c r="Z10" s="21"/>
    </row>
    <row r="11" spans="1:27" ht="15.75" customHeight="1" x14ac:dyDescent="0.15">
      <c r="A11" s="340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9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 x14ac:dyDescent="0.15">
      <c r="A12" s="340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9"/>
      <c r="V12" s="21"/>
      <c r="W12" s="21"/>
      <c r="X12" s="21"/>
      <c r="Y12" s="21"/>
      <c r="Z12" s="21"/>
    </row>
    <row r="13" spans="1:27" ht="15.75" customHeight="1" x14ac:dyDescent="0.15">
      <c r="A13" s="340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9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 x14ac:dyDescent="0.15">
      <c r="A14" s="340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9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 x14ac:dyDescent="0.15">
      <c r="A15" s="340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9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 x14ac:dyDescent="0.15">
      <c r="A16" s="340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9"/>
      <c r="V16" s="21"/>
      <c r="W16" s="21"/>
      <c r="X16" s="21"/>
      <c r="Y16" s="21"/>
      <c r="Z16" s="21"/>
    </row>
    <row r="17" spans="1:27" ht="15.95" customHeight="1" x14ac:dyDescent="0.15">
      <c r="A17" s="340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9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 x14ac:dyDescent="0.15">
      <c r="A18" s="340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9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 x14ac:dyDescent="0.15">
      <c r="A19" s="340"/>
      <c r="B19" s="151" t="s">
        <v>392</v>
      </c>
      <c r="C19" s="73" t="s">
        <v>533</v>
      </c>
      <c r="D19" s="197">
        <f>IF(SUM(D20:D21)&gt;=1,1,0)</f>
        <v>1</v>
      </c>
      <c r="E19" s="198">
        <f>IF(SUM(E20:E21)&gt;=1,1,0)</f>
        <v>0</v>
      </c>
      <c r="F19" s="202">
        <f t="shared" si="0"/>
        <v>417</v>
      </c>
      <c r="G19" s="198">
        <f t="shared" ref="G19:T19" si="1">SUM(G20:G21)</f>
        <v>121</v>
      </c>
      <c r="H19" s="198">
        <f t="shared" si="1"/>
        <v>118</v>
      </c>
      <c r="I19" s="198">
        <f t="shared" si="1"/>
        <v>178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339</v>
      </c>
      <c r="N19" s="198">
        <f t="shared" si="1"/>
        <v>78</v>
      </c>
      <c r="O19" s="198">
        <f t="shared" si="1"/>
        <v>0</v>
      </c>
      <c r="P19" s="198">
        <f t="shared" si="1"/>
        <v>0</v>
      </c>
      <c r="Q19" s="198">
        <f t="shared" si="1"/>
        <v>158</v>
      </c>
      <c r="R19" s="198">
        <f t="shared" si="1"/>
        <v>0</v>
      </c>
      <c r="S19" s="198">
        <f t="shared" si="1"/>
        <v>0</v>
      </c>
      <c r="T19" s="198">
        <f t="shared" si="1"/>
        <v>296</v>
      </c>
      <c r="U19" s="339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 x14ac:dyDescent="0.15">
      <c r="A20" s="340"/>
      <c r="B20" s="152" t="s">
        <v>423</v>
      </c>
      <c r="C20" s="73" t="s">
        <v>534</v>
      </c>
      <c r="D20" s="194">
        <v>1</v>
      </c>
      <c r="E20" s="195">
        <v>0</v>
      </c>
      <c r="F20" s="202">
        <f t="shared" si="0"/>
        <v>259</v>
      </c>
      <c r="G20" s="194">
        <v>56</v>
      </c>
      <c r="H20" s="194">
        <v>71</v>
      </c>
      <c r="I20" s="194">
        <v>132</v>
      </c>
      <c r="J20" s="194">
        <v>0</v>
      </c>
      <c r="K20" s="196">
        <v>0</v>
      </c>
      <c r="L20" s="194">
        <v>0</v>
      </c>
      <c r="M20" s="196">
        <v>202</v>
      </c>
      <c r="N20" s="196">
        <v>57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203</v>
      </c>
      <c r="U20" s="339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 x14ac:dyDescent="0.15">
      <c r="A21" s="340"/>
      <c r="B21" s="152" t="s">
        <v>304</v>
      </c>
      <c r="C21" s="73" t="s">
        <v>535</v>
      </c>
      <c r="D21" s="194">
        <v>1</v>
      </c>
      <c r="E21" s="195">
        <v>0</v>
      </c>
      <c r="F21" s="202">
        <f t="shared" si="0"/>
        <v>158</v>
      </c>
      <c r="G21" s="194">
        <v>65</v>
      </c>
      <c r="H21" s="194">
        <v>47</v>
      </c>
      <c r="I21" s="194">
        <v>46</v>
      </c>
      <c r="J21" s="196"/>
      <c r="K21" s="196"/>
      <c r="L21" s="194">
        <v>0</v>
      </c>
      <c r="M21" s="219">
        <v>137</v>
      </c>
      <c r="N21" s="219">
        <v>21</v>
      </c>
      <c r="O21" s="196"/>
      <c r="P21" s="196"/>
      <c r="Q21" s="199">
        <v>158</v>
      </c>
      <c r="R21" s="196">
        <v>0</v>
      </c>
      <c r="S21" s="200">
        <v>0</v>
      </c>
      <c r="T21" s="204">
        <v>93</v>
      </c>
      <c r="U21" s="339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 x14ac:dyDescent="0.15">
      <c r="A22" s="340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9"/>
      <c r="V22" s="21">
        <f>Раздел3!D19</f>
        <v>52</v>
      </c>
      <c r="W22" s="21">
        <f>Раздел3!E19</f>
        <v>15</v>
      </c>
      <c r="X22" s="21">
        <f>Раздел3!F19</f>
        <v>37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 x14ac:dyDescent="0.15">
      <c r="A23" s="340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9"/>
      <c r="V23" s="21">
        <f>Раздел3!D20</f>
        <v>40</v>
      </c>
      <c r="W23" s="21">
        <f>Раздел3!E20</f>
        <v>15</v>
      </c>
      <c r="X23" s="21">
        <f>Раздел3!F20</f>
        <v>25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 x14ac:dyDescent="0.15">
      <c r="A24" s="340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9"/>
      <c r="V24" s="21">
        <f>Раздел3!D21</f>
        <v>12</v>
      </c>
      <c r="W24" s="21">
        <f>Раздел3!E21</f>
        <v>0</v>
      </c>
      <c r="X24" s="21">
        <f>Раздел3!F21</f>
        <v>12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 x14ac:dyDescent="0.15">
      <c r="A25" s="340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9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 x14ac:dyDescent="0.15">
      <c r="A26" s="340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9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 x14ac:dyDescent="0.15">
      <c r="A27" s="340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9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 x14ac:dyDescent="0.15">
      <c r="A28" s="340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9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 x14ac:dyDescent="0.15">
      <c r="A29" s="340"/>
      <c r="B29" s="151" t="s">
        <v>23</v>
      </c>
      <c r="C29" s="73" t="s">
        <v>543</v>
      </c>
      <c r="D29" s="196">
        <v>0</v>
      </c>
      <c r="E29" s="195">
        <v>0</v>
      </c>
      <c r="F29" s="198">
        <f t="shared" si="0"/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200">
        <v>0</v>
      </c>
      <c r="T29" s="204">
        <v>0</v>
      </c>
      <c r="U29" s="339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 x14ac:dyDescent="0.15">
      <c r="A30" s="340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9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 x14ac:dyDescent="0.15">
      <c r="A31" s="340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9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 x14ac:dyDescent="0.15">
      <c r="A32" s="340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9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 x14ac:dyDescent="0.15">
      <c r="A33" s="340"/>
      <c r="B33" s="151" t="s">
        <v>262</v>
      </c>
      <c r="C33" s="73" t="s">
        <v>547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9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 x14ac:dyDescent="0.15">
      <c r="A34" s="340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9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 x14ac:dyDescent="0.15">
      <c r="A35" s="340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9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 x14ac:dyDescent="0.15">
      <c r="A36" s="340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9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 x14ac:dyDescent="0.15">
      <c r="A37" s="340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9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 x14ac:dyDescent="0.15">
      <c r="A38" s="340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9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 x14ac:dyDescent="0.15">
      <c r="A39" s="340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9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 x14ac:dyDescent="0.15">
      <c r="A40" s="340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9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 x14ac:dyDescent="0.15">
      <c r="A41" s="340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9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 x14ac:dyDescent="0.15">
      <c r="A42" s="340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9"/>
      <c r="V42" s="21"/>
      <c r="W42" s="21"/>
      <c r="X42" s="21"/>
      <c r="Y42" s="21"/>
      <c r="Z42" s="21"/>
    </row>
    <row r="43" spans="1:27" ht="20.25" customHeight="1" x14ac:dyDescent="0.15">
      <c r="A43" s="340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9"/>
      <c r="V43" s="21"/>
      <c r="W43" s="21"/>
      <c r="X43" s="21"/>
      <c r="Y43" s="21"/>
      <c r="Z43" s="21"/>
    </row>
    <row r="44" spans="1:27" ht="15.95" customHeight="1" x14ac:dyDescent="0.15">
      <c r="A44" s="340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9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 x14ac:dyDescent="0.15">
      <c r="A45" s="340"/>
      <c r="B45" s="151" t="s">
        <v>396</v>
      </c>
      <c r="C45" s="73" t="s">
        <v>559</v>
      </c>
      <c r="D45" s="198">
        <f>IF(SUM(D46:D49)&gt;=1,1,0)</f>
        <v>1</v>
      </c>
      <c r="E45" s="198">
        <f>IF(SUM(E46:E49)&gt;=1,1,0)</f>
        <v>0</v>
      </c>
      <c r="F45" s="198">
        <f t="shared" si="0"/>
        <v>418</v>
      </c>
      <c r="G45" s="198">
        <f>SUM(G46:G49)</f>
        <v>113</v>
      </c>
      <c r="H45" s="198">
        <f t="shared" ref="H45:T45" si="5">SUM(H46:H49)</f>
        <v>197</v>
      </c>
      <c r="I45" s="198">
        <f t="shared" si="5"/>
        <v>108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362</v>
      </c>
      <c r="N45" s="198">
        <f t="shared" si="5"/>
        <v>56</v>
      </c>
      <c r="O45" s="198">
        <f t="shared" si="5"/>
        <v>0</v>
      </c>
      <c r="P45" s="198">
        <f t="shared" si="5"/>
        <v>0</v>
      </c>
      <c r="Q45" s="198">
        <f t="shared" si="5"/>
        <v>266</v>
      </c>
      <c r="R45" s="198">
        <f t="shared" si="5"/>
        <v>0</v>
      </c>
      <c r="S45" s="198">
        <f t="shared" si="5"/>
        <v>0</v>
      </c>
      <c r="T45" s="198">
        <f t="shared" si="5"/>
        <v>305</v>
      </c>
      <c r="U45" s="339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 x14ac:dyDescent="0.15">
      <c r="A46" s="340"/>
      <c r="B46" s="152" t="s">
        <v>426</v>
      </c>
      <c r="C46" s="73" t="s">
        <v>560</v>
      </c>
      <c r="D46" s="196">
        <v>1</v>
      </c>
      <c r="E46" s="195">
        <v>0</v>
      </c>
      <c r="F46" s="198">
        <f t="shared" si="0"/>
        <v>152</v>
      </c>
      <c r="G46" s="196">
        <v>61</v>
      </c>
      <c r="H46" s="196">
        <v>67</v>
      </c>
      <c r="I46" s="196">
        <v>24</v>
      </c>
      <c r="J46" s="196">
        <v>0</v>
      </c>
      <c r="K46" s="196">
        <v>0</v>
      </c>
      <c r="L46" s="196">
        <v>0</v>
      </c>
      <c r="M46" s="196">
        <v>128</v>
      </c>
      <c r="N46" s="196">
        <v>24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91</v>
      </c>
      <c r="U46" s="339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 x14ac:dyDescent="0.15">
      <c r="A47" s="340"/>
      <c r="B47" s="152" t="s">
        <v>314</v>
      </c>
      <c r="C47" s="73" t="s">
        <v>561</v>
      </c>
      <c r="D47" s="196">
        <v>1</v>
      </c>
      <c r="E47" s="195">
        <v>0</v>
      </c>
      <c r="F47" s="198">
        <f t="shared" si="0"/>
        <v>266</v>
      </c>
      <c r="G47" s="196">
        <v>52</v>
      </c>
      <c r="H47" s="196">
        <v>130</v>
      </c>
      <c r="I47" s="196">
        <v>84</v>
      </c>
      <c r="J47" s="196"/>
      <c r="K47" s="196"/>
      <c r="L47" s="196"/>
      <c r="M47" s="196">
        <v>234</v>
      </c>
      <c r="N47" s="196">
        <v>32</v>
      </c>
      <c r="O47" s="196"/>
      <c r="P47" s="196"/>
      <c r="Q47" s="196">
        <v>266</v>
      </c>
      <c r="R47" s="196">
        <v>0</v>
      </c>
      <c r="S47" s="200">
        <v>0</v>
      </c>
      <c r="T47" s="204">
        <v>214</v>
      </c>
      <c r="U47" s="339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 x14ac:dyDescent="0.15">
      <c r="A48" s="340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9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 x14ac:dyDescent="0.15">
      <c r="A49" s="340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9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 x14ac:dyDescent="0.15">
      <c r="A50" s="340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9"/>
      <c r="V50" s="21">
        <f>Раздел3!D45</f>
        <v>38</v>
      </c>
      <c r="W50" s="21">
        <f>Раздел3!E45</f>
        <v>14</v>
      </c>
      <c r="X50" s="21">
        <f>Раздел3!F45</f>
        <v>24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 x14ac:dyDescent="0.15">
      <c r="A51" s="340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9"/>
      <c r="V51" s="21">
        <f>Раздел3!D46</f>
        <v>14</v>
      </c>
      <c r="W51" s="21">
        <f>Раздел3!E46</f>
        <v>14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 x14ac:dyDescent="0.15">
      <c r="A52" s="340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9"/>
      <c r="V52" s="21">
        <f>Раздел3!D47</f>
        <v>24</v>
      </c>
      <c r="W52" s="21">
        <f>Раздел3!E47</f>
        <v>0</v>
      </c>
      <c r="X52" s="21">
        <f>Раздел3!F47</f>
        <v>24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 x14ac:dyDescent="0.15">
      <c r="A53" s="340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9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 x14ac:dyDescent="0.15">
      <c r="A54" s="340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9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 x14ac:dyDescent="0.15">
      <c r="A55" s="340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9"/>
      <c r="V55" s="21"/>
      <c r="W55" s="21"/>
      <c r="X55" s="21"/>
      <c r="Y55" s="21"/>
      <c r="Z55" s="21"/>
    </row>
    <row r="56" spans="1:27" ht="15.95" customHeight="1" x14ac:dyDescent="0.15">
      <c r="A56" s="340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9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 x14ac:dyDescent="0.15">
      <c r="A57" s="340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9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 x14ac:dyDescent="0.15">
      <c r="A58" s="340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9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 x14ac:dyDescent="0.15">
      <c r="A59" s="340"/>
      <c r="B59" s="151" t="s">
        <v>30</v>
      </c>
      <c r="C59" s="73" t="s">
        <v>573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9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 x14ac:dyDescent="0.15">
      <c r="A60" s="340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9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 x14ac:dyDescent="0.15">
      <c r="A61" s="340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9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 x14ac:dyDescent="0.15">
      <c r="A62" s="340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9"/>
      <c r="V62" s="21"/>
      <c r="W62" s="21"/>
      <c r="X62" s="21"/>
      <c r="Y62" s="21"/>
      <c r="Z62" s="21"/>
    </row>
    <row r="63" spans="1:27" ht="15.95" customHeight="1" x14ac:dyDescent="0.15">
      <c r="A63" s="340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9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 x14ac:dyDescent="0.15">
      <c r="A64" s="340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9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 x14ac:dyDescent="0.15">
      <c r="A65" s="340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9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 x14ac:dyDescent="0.15">
      <c r="A66" s="340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9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 x14ac:dyDescent="0.15">
      <c r="A67" s="340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9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 x14ac:dyDescent="0.15">
      <c r="A68" s="340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9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 x14ac:dyDescent="0.15">
      <c r="A69" s="340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9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 x14ac:dyDescent="0.15">
      <c r="A70" s="340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9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 x14ac:dyDescent="0.15">
      <c r="A71" s="340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9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 x14ac:dyDescent="0.15">
      <c r="A72" s="340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9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 x14ac:dyDescent="0.15">
      <c r="A73" s="340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9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 x14ac:dyDescent="0.15">
      <c r="A74" s="340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9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 x14ac:dyDescent="0.15">
      <c r="A75" s="340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9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 x14ac:dyDescent="0.15">
      <c r="A76" s="340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9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 x14ac:dyDescent="0.15">
      <c r="A77" s="340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9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 x14ac:dyDescent="0.15">
      <c r="A78" s="340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9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 x14ac:dyDescent="0.15">
      <c r="A79" s="340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9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 x14ac:dyDescent="0.15">
      <c r="A80" s="340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9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 x14ac:dyDescent="0.15">
      <c r="A81" s="340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9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 x14ac:dyDescent="0.15">
      <c r="A82" s="340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9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 x14ac:dyDescent="0.15">
      <c r="A83" s="340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9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 x14ac:dyDescent="0.15">
      <c r="A84" s="340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9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 x14ac:dyDescent="0.15">
      <c r="A85" s="340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9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 x14ac:dyDescent="0.15">
      <c r="A86" s="340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9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 x14ac:dyDescent="0.15">
      <c r="A87" s="340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9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 x14ac:dyDescent="0.15">
      <c r="A88" s="340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9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 x14ac:dyDescent="0.15">
      <c r="A89" s="340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9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 x14ac:dyDescent="0.15">
      <c r="A90" s="340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9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 x14ac:dyDescent="0.15">
      <c r="A91" s="340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9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 x14ac:dyDescent="0.15">
      <c r="A92" s="340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9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 x14ac:dyDescent="0.15">
      <c r="A93" s="340"/>
      <c r="B93" s="151" t="s">
        <v>401</v>
      </c>
      <c r="C93" s="73" t="s">
        <v>607</v>
      </c>
      <c r="D93" s="198">
        <f>IF(SUM(D94:D100)&gt;=1,1,0)</f>
        <v>0</v>
      </c>
      <c r="E93" s="198">
        <f>IF(SUM(E94:E100)&gt;=1,1,0)</f>
        <v>0</v>
      </c>
      <c r="F93" s="198">
        <f t="shared" ref="F93" si="14">SUM(G93:K93)*IF(D93&gt;0,1,0)</f>
        <v>0</v>
      </c>
      <c r="G93" s="198">
        <f>SUM(G94:G100)</f>
        <v>0</v>
      </c>
      <c r="H93" s="198">
        <f t="shared" ref="H93:T93" si="15">SUM(H94:H100)</f>
        <v>0</v>
      </c>
      <c r="I93" s="198">
        <f t="shared" si="15"/>
        <v>0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0</v>
      </c>
      <c r="N93" s="198">
        <f t="shared" si="15"/>
        <v>0</v>
      </c>
      <c r="O93" s="198">
        <f t="shared" si="15"/>
        <v>0</v>
      </c>
      <c r="P93" s="198">
        <f t="shared" si="15"/>
        <v>0</v>
      </c>
      <c r="Q93" s="198">
        <f t="shared" si="15"/>
        <v>0</v>
      </c>
      <c r="R93" s="198">
        <f t="shared" si="15"/>
        <v>0</v>
      </c>
      <c r="S93" s="198">
        <f t="shared" si="15"/>
        <v>0</v>
      </c>
      <c r="T93" s="198">
        <f t="shared" si="15"/>
        <v>0</v>
      </c>
      <c r="U93" s="339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 x14ac:dyDescent="0.15">
      <c r="A94" s="340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9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 x14ac:dyDescent="0.15">
      <c r="A95" s="340"/>
      <c r="B95" s="152" t="s">
        <v>345</v>
      </c>
      <c r="C95" s="73" t="s">
        <v>609</v>
      </c>
      <c r="D95" s="196">
        <v>0</v>
      </c>
      <c r="E95" s="195">
        <v>0</v>
      </c>
      <c r="F95" s="198">
        <f t="shared" si="9"/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200">
        <v>0</v>
      </c>
      <c r="T95" s="204">
        <v>0</v>
      </c>
      <c r="U95" s="339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 x14ac:dyDescent="0.15">
      <c r="A96" s="340"/>
      <c r="B96" s="152" t="s">
        <v>346</v>
      </c>
      <c r="C96" s="73" t="s">
        <v>610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9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 x14ac:dyDescent="0.15">
      <c r="A97" s="340"/>
      <c r="B97" s="152" t="s">
        <v>322</v>
      </c>
      <c r="C97" s="73" t="s">
        <v>611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9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 x14ac:dyDescent="0.15">
      <c r="A98" s="340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9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 x14ac:dyDescent="0.15">
      <c r="A99" s="340"/>
      <c r="B99" s="152" t="s">
        <v>321</v>
      </c>
      <c r="C99" s="73" t="s">
        <v>613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9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 x14ac:dyDescent="0.15">
      <c r="A100" s="340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9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 x14ac:dyDescent="0.15">
      <c r="A101" s="340"/>
      <c r="B101" s="151" t="s">
        <v>42</v>
      </c>
      <c r="C101" s="73" t="s">
        <v>615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9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 x14ac:dyDescent="0.15">
      <c r="A102" s="340"/>
      <c r="B102" s="151" t="s">
        <v>43</v>
      </c>
      <c r="C102" s="73" t="s">
        <v>616</v>
      </c>
      <c r="D102" s="196">
        <v>0</v>
      </c>
      <c r="E102" s="195">
        <v>0</v>
      </c>
      <c r="F102" s="198">
        <f t="shared" si="9"/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200">
        <v>0</v>
      </c>
      <c r="T102" s="204">
        <v>0</v>
      </c>
      <c r="U102" s="339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 x14ac:dyDescent="0.15">
      <c r="A103" s="340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9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 x14ac:dyDescent="0.15">
      <c r="A104" s="340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9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 x14ac:dyDescent="0.15">
      <c r="A105" s="340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9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 x14ac:dyDescent="0.15">
      <c r="A106" s="340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9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 x14ac:dyDescent="0.15">
      <c r="A107" s="340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9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 x14ac:dyDescent="0.15">
      <c r="A108" s="340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9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 x14ac:dyDescent="0.15">
      <c r="A109" s="340"/>
      <c r="B109" s="151" t="s">
        <v>44</v>
      </c>
      <c r="C109" s="73" t="s">
        <v>623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9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 x14ac:dyDescent="0.15">
      <c r="A110" s="340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9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 x14ac:dyDescent="0.15">
      <c r="A111" s="340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9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 x14ac:dyDescent="0.15">
      <c r="A112" s="340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9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 x14ac:dyDescent="0.15">
      <c r="A113" s="340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9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 x14ac:dyDescent="0.15">
      <c r="A114" s="340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9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 x14ac:dyDescent="0.15">
      <c r="A115" s="340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9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 x14ac:dyDescent="0.15">
      <c r="A116" s="340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9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 x14ac:dyDescent="0.15">
      <c r="A117" s="340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9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 x14ac:dyDescent="0.15">
      <c r="A118" s="340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9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 x14ac:dyDescent="0.15">
      <c r="A119" s="340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9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 x14ac:dyDescent="0.15">
      <c r="A120" s="340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9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 x14ac:dyDescent="0.15">
      <c r="A121" s="340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9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 x14ac:dyDescent="0.15">
      <c r="A122" s="340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9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 x14ac:dyDescent="0.15">
      <c r="A123" s="340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9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 x14ac:dyDescent="0.15">
      <c r="A124" s="340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9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 x14ac:dyDescent="0.15">
      <c r="A125" s="340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9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 x14ac:dyDescent="0.15">
      <c r="A126" s="340"/>
      <c r="B126" s="151" t="s">
        <v>530</v>
      </c>
      <c r="C126" s="73" t="s">
        <v>640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9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 x14ac:dyDescent="0.15">
      <c r="A127" s="340"/>
      <c r="B127" s="152" t="s">
        <v>528</v>
      </c>
      <c r="C127" s="73" t="s">
        <v>641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9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 x14ac:dyDescent="0.15">
      <c r="A128" s="340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9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 x14ac:dyDescent="0.15">
      <c r="A129" s="340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9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 x14ac:dyDescent="0.15">
      <c r="A130" s="340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9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 x14ac:dyDescent="0.15">
      <c r="A131" s="340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9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 x14ac:dyDescent="0.15">
      <c r="A132" s="340"/>
      <c r="B132" s="151" t="s">
        <v>404</v>
      </c>
      <c r="C132" s="73" t="s">
        <v>646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9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 x14ac:dyDescent="0.15">
      <c r="A133" s="340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9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 x14ac:dyDescent="0.15">
      <c r="A134" s="340"/>
      <c r="B134" s="152" t="s">
        <v>347</v>
      </c>
      <c r="C134" s="73" t="s">
        <v>648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9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 x14ac:dyDescent="0.15">
      <c r="A135" s="340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9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 x14ac:dyDescent="0.15">
      <c r="A136" s="340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9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 x14ac:dyDescent="0.15">
      <c r="A137" s="340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9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 x14ac:dyDescent="0.15">
      <c r="A138" s="340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9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 x14ac:dyDescent="0.15">
      <c r="A139" s="340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9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 x14ac:dyDescent="0.15">
      <c r="A140" s="340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9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 x14ac:dyDescent="0.15">
      <c r="A141" s="340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9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 x14ac:dyDescent="0.15">
      <c r="A142" s="340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9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 x14ac:dyDescent="0.15">
      <c r="A143" s="340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9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 x14ac:dyDescent="0.15">
      <c r="A144" s="340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9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 x14ac:dyDescent="0.15">
      <c r="A145" s="340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9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 x14ac:dyDescent="0.15">
      <c r="A146" s="340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9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 x14ac:dyDescent="0.15">
      <c r="A147" s="340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9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 x14ac:dyDescent="0.15">
      <c r="A148" s="340"/>
      <c r="B148" s="151" t="s">
        <v>50</v>
      </c>
      <c r="C148" s="73" t="s">
        <v>662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9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 x14ac:dyDescent="0.15">
      <c r="A149" s="340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9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 x14ac:dyDescent="0.15">
      <c r="A150" s="340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9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 x14ac:dyDescent="0.15">
      <c r="A151" s="340"/>
      <c r="B151" s="151" t="s">
        <v>51</v>
      </c>
      <c r="C151" s="73" t="s">
        <v>665</v>
      </c>
      <c r="D151" s="196">
        <v>0</v>
      </c>
      <c r="E151" s="206">
        <v>0</v>
      </c>
      <c r="F151" s="198">
        <f t="shared" si="24"/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200">
        <v>0</v>
      </c>
      <c r="T151" s="204">
        <v>0</v>
      </c>
      <c r="U151" s="339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 x14ac:dyDescent="0.15">
      <c r="A152" s="340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9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 x14ac:dyDescent="0.15">
      <c r="A153" s="340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9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 x14ac:dyDescent="0.15">
      <c r="A154" s="340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9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 x14ac:dyDescent="0.15">
      <c r="A155" s="340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9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 x14ac:dyDescent="0.15">
      <c r="A156" s="340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9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 x14ac:dyDescent="0.15">
      <c r="A157" s="340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9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 x14ac:dyDescent="0.15">
      <c r="A158" s="340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9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 x14ac:dyDescent="0.15">
      <c r="A159" s="340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9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 x14ac:dyDescent="0.15">
      <c r="A160" s="340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9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 x14ac:dyDescent="0.15">
      <c r="A161" s="340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9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 x14ac:dyDescent="0.15">
      <c r="A162" s="340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9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 x14ac:dyDescent="0.15">
      <c r="A163" s="340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9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 x14ac:dyDescent="0.15">
      <c r="A164" s="340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9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 x14ac:dyDescent="0.15">
      <c r="A165" s="340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9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 x14ac:dyDescent="0.15">
      <c r="A166" s="340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9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 x14ac:dyDescent="0.15">
      <c r="A167" s="340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9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 x14ac:dyDescent="0.15">
      <c r="A168" s="340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9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 x14ac:dyDescent="0.15">
      <c r="A169" s="340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9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 x14ac:dyDescent="0.15">
      <c r="A170" s="340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9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 x14ac:dyDescent="0.15">
      <c r="A171" s="340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9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 x14ac:dyDescent="0.15">
      <c r="A172" s="340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9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 x14ac:dyDescent="0.15">
      <c r="A173" s="340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9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 x14ac:dyDescent="0.15">
      <c r="A174" s="340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9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 x14ac:dyDescent="0.15">
      <c r="A175" s="340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9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 x14ac:dyDescent="0.15">
      <c r="A176" s="340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9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 x14ac:dyDescent="0.15">
      <c r="A177" s="340"/>
      <c r="B177" s="151" t="s">
        <v>59</v>
      </c>
      <c r="C177" s="73" t="s">
        <v>691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9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 x14ac:dyDescent="0.15">
      <c r="A178" s="340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9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 x14ac:dyDescent="0.15">
      <c r="A179" s="340"/>
      <c r="B179" s="151" t="s">
        <v>406</v>
      </c>
      <c r="C179" s="73" t="s">
        <v>693</v>
      </c>
      <c r="D179" s="198">
        <f>IF(SUM(D180:D184)&gt;=1,1,0)</f>
        <v>0</v>
      </c>
      <c r="E179" s="198">
        <f>IF(SUM(E180:E184)&gt;=1,1,0)</f>
        <v>0</v>
      </c>
      <c r="F179" s="198">
        <f t="shared" ref="F179" si="27">SUM(G179:K179)*IF(D179&gt;0,1,0)</f>
        <v>0</v>
      </c>
      <c r="G179" s="198">
        <f>SUM(G180:G184)</f>
        <v>0</v>
      </c>
      <c r="H179" s="198">
        <f t="shared" ref="H179:T179" si="28">SUM(H180:H184)</f>
        <v>0</v>
      </c>
      <c r="I179" s="198">
        <f t="shared" si="28"/>
        <v>0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0</v>
      </c>
      <c r="N179" s="198">
        <f t="shared" si="28"/>
        <v>0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0</v>
      </c>
      <c r="U179" s="339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 x14ac:dyDescent="0.15">
      <c r="A180" s="340"/>
      <c r="B180" s="152" t="s">
        <v>436</v>
      </c>
      <c r="C180" s="73" t="s">
        <v>694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9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 x14ac:dyDescent="0.15">
      <c r="A181" s="340"/>
      <c r="B181" s="152" t="s">
        <v>34</v>
      </c>
      <c r="C181" s="73" t="s">
        <v>695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9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 x14ac:dyDescent="0.15">
      <c r="A182" s="340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9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 x14ac:dyDescent="0.15">
      <c r="A183" s="340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9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 x14ac:dyDescent="0.15">
      <c r="A184" s="340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9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 x14ac:dyDescent="0.15">
      <c r="A185" s="340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9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 x14ac:dyDescent="0.15">
      <c r="A186" s="340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9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 x14ac:dyDescent="0.15">
      <c r="A187" s="340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9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 x14ac:dyDescent="0.15">
      <c r="A188" s="340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9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 x14ac:dyDescent="0.15">
      <c r="A189" s="340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9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 x14ac:dyDescent="0.15">
      <c r="A190" s="340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9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 x14ac:dyDescent="0.15">
      <c r="A191" s="340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9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 x14ac:dyDescent="0.15">
      <c r="A192" s="340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9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 x14ac:dyDescent="0.15">
      <c r="A193" s="340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9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 x14ac:dyDescent="0.15">
      <c r="A194" s="340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9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 x14ac:dyDescent="0.15">
      <c r="A195" s="340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9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 x14ac:dyDescent="0.15">
      <c r="A196" s="340"/>
      <c r="B196" s="151" t="s">
        <v>408</v>
      </c>
      <c r="C196" s="73" t="s">
        <v>710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9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 x14ac:dyDescent="0.15">
      <c r="A197" s="340"/>
      <c r="B197" s="152" t="s">
        <v>437</v>
      </c>
      <c r="C197" s="73" t="s">
        <v>711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9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 x14ac:dyDescent="0.15">
      <c r="A198" s="340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9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 x14ac:dyDescent="0.15">
      <c r="A199" s="340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9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 x14ac:dyDescent="0.15">
      <c r="A200" s="340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9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 x14ac:dyDescent="0.15">
      <c r="A201" s="340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9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 x14ac:dyDescent="0.15">
      <c r="A202" s="340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9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 x14ac:dyDescent="0.15">
      <c r="A203" s="340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9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 x14ac:dyDescent="0.15">
      <c r="A204" s="340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9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 x14ac:dyDescent="0.2">
      <c r="B205" s="151" t="s">
        <v>68</v>
      </c>
      <c r="C205" s="73" t="s">
        <v>719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 x14ac:dyDescent="0.2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 x14ac:dyDescent="0.2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 x14ac:dyDescent="0.2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 x14ac:dyDescent="0.2">
      <c r="B209" s="151" t="s">
        <v>69</v>
      </c>
      <c r="C209" s="73" t="s">
        <v>723</v>
      </c>
      <c r="D209" s="196">
        <v>0</v>
      </c>
      <c r="E209" s="196">
        <v>0</v>
      </c>
      <c r="F209" s="198">
        <f t="shared" si="33"/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 x14ac:dyDescent="0.2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 x14ac:dyDescent="0.2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 x14ac:dyDescent="0.2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 x14ac:dyDescent="0.2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 x14ac:dyDescent="0.2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 x14ac:dyDescent="0.2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 x14ac:dyDescent="0.2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 x14ac:dyDescent="0.2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 x14ac:dyDescent="0.2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 x14ac:dyDescent="0.2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 x14ac:dyDescent="0.2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 x14ac:dyDescent="0.2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 x14ac:dyDescent="0.2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 x14ac:dyDescent="0.2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 x14ac:dyDescent="0.2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 x14ac:dyDescent="0.2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 x14ac:dyDescent="0.2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 x14ac:dyDescent="0.2">
      <c r="B227" s="151" t="s">
        <v>412</v>
      </c>
      <c r="C227" s="73" t="s">
        <v>741</v>
      </c>
      <c r="D227" s="198">
        <f>IF(SUM(D228:D231)&gt;=1,1,0)</f>
        <v>0</v>
      </c>
      <c r="E227" s="198">
        <f>IF(SUM(E228:E231)&gt;=1,1,0)</f>
        <v>0</v>
      </c>
      <c r="F227" s="198">
        <f t="shared" ref="F227" si="40">SUM(G227:K227)*IF(D227&gt;0,1,0)</f>
        <v>0</v>
      </c>
      <c r="G227" s="198">
        <f>SUM(G228:G231)</f>
        <v>0</v>
      </c>
      <c r="H227" s="198">
        <f t="shared" ref="H227:T227" si="41">SUM(H228:H231)</f>
        <v>0</v>
      </c>
      <c r="I227" s="198">
        <f t="shared" si="41"/>
        <v>0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 x14ac:dyDescent="0.2">
      <c r="B228" s="152" t="s">
        <v>442</v>
      </c>
      <c r="C228" s="73" t="s">
        <v>742</v>
      </c>
      <c r="D228" s="196">
        <v>0</v>
      </c>
      <c r="E228" s="196">
        <v>0</v>
      </c>
      <c r="F228" s="198">
        <f t="shared" si="33"/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 x14ac:dyDescent="0.2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 x14ac:dyDescent="0.2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 x14ac:dyDescent="0.2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 x14ac:dyDescent="0.2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 x14ac:dyDescent="0.2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 x14ac:dyDescent="0.2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 x14ac:dyDescent="0.2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 x14ac:dyDescent="0.2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 x14ac:dyDescent="0.2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 x14ac:dyDescent="0.2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 x14ac:dyDescent="0.2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 x14ac:dyDescent="0.2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 x14ac:dyDescent="0.2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 x14ac:dyDescent="0.2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 x14ac:dyDescent="0.2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 x14ac:dyDescent="0.2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 x14ac:dyDescent="0.2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 x14ac:dyDescent="0.2">
      <c r="B246" s="151" t="s">
        <v>77</v>
      </c>
      <c r="C246" s="73" t="s">
        <v>760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 x14ac:dyDescent="0.2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 x14ac:dyDescent="0.2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 x14ac:dyDescent="0.2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2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0</v>
      </c>
      <c r="F249" s="202">
        <f t="shared" si="33"/>
        <v>835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234</v>
      </c>
      <c r="H249" s="202">
        <f t="shared" si="46"/>
        <v>315</v>
      </c>
      <c r="I249" s="202">
        <f t="shared" si="46"/>
        <v>286</v>
      </c>
      <c r="J249" s="202">
        <f t="shared" si="46"/>
        <v>0</v>
      </c>
      <c r="K249" s="202">
        <f t="shared" si="46"/>
        <v>0</v>
      </c>
      <c r="L249" s="202">
        <f t="shared" si="46"/>
        <v>0</v>
      </c>
      <c r="M249" s="202">
        <f t="shared" si="46"/>
        <v>701</v>
      </c>
      <c r="N249" s="202">
        <f t="shared" si="46"/>
        <v>134</v>
      </c>
      <c r="O249" s="202">
        <f t="shared" si="46"/>
        <v>0</v>
      </c>
      <c r="P249" s="202">
        <f t="shared" si="46"/>
        <v>0</v>
      </c>
      <c r="Q249" s="202">
        <f t="shared" si="46"/>
        <v>424</v>
      </c>
      <c r="R249" s="202">
        <f t="shared" si="46"/>
        <v>0</v>
      </c>
      <c r="S249" s="202">
        <f t="shared" si="46"/>
        <v>0</v>
      </c>
      <c r="T249" s="202">
        <f t="shared" si="46"/>
        <v>601</v>
      </c>
      <c r="W249" s="13">
        <f>Раздел9!D16</f>
        <v>0</v>
      </c>
    </row>
    <row r="250" spans="2:23" ht="24" customHeight="1" x14ac:dyDescent="0.2">
      <c r="B250" s="96"/>
    </row>
    <row r="251" spans="2:23" ht="23.25" customHeight="1" x14ac:dyDescent="0.2"/>
    <row r="252" spans="2:23" ht="19.5" customHeight="1" x14ac:dyDescent="0.2"/>
    <row r="253" spans="2:23" ht="24.75" customHeight="1" x14ac:dyDescent="0.2"/>
  </sheetData>
  <sheetProtection algorithmName="SHA-512" hashValue="pQXus60EpZPcDDgye7f6MJWTyS41KWSEuyvvK31hbj87tuBNrlpWXRt7k5PbDd+98E1T9h/fYMATnJoYsneiNw==" saltValue="FYdY8p/wrVHFstyaL7j98Q==" spinCount="100000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0 L22:P249 L21 O21:P21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0 L22:P249 L21 O21:P21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V255"/>
  <sheetViews>
    <sheetView showGridLines="0" showZeros="0" topLeftCell="B1" zoomScale="80" zoomScaleNormal="80" zoomScaleSheetLayoutView="85" workbookViewId="0">
      <pane ySplit="7" topLeftCell="A242" activePane="bottomLeft" state="frozen"/>
      <selection activeCell="B1" sqref="B1"/>
      <selection pane="bottomLeft" activeCell="H23" sqref="H23:H24"/>
    </sheetView>
  </sheetViews>
  <sheetFormatPr defaultColWidth="9.140625" defaultRowHeight="10.5" x14ac:dyDescent="0.1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48" ht="14.25" customHeight="1" x14ac:dyDescent="0.15">
      <c r="A1" s="340"/>
      <c r="B1" s="349" t="s">
        <v>150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39"/>
    </row>
    <row r="2" spans="1:48" ht="11.25" customHeight="1" x14ac:dyDescent="0.15">
      <c r="A2" s="340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5" t="s">
        <v>190</v>
      </c>
      <c r="O2" s="345"/>
      <c r="P2" s="345"/>
      <c r="Q2" s="345"/>
      <c r="R2" s="345"/>
      <c r="S2" s="339"/>
    </row>
    <row r="3" spans="1:48" ht="31.5" customHeight="1" x14ac:dyDescent="0.15">
      <c r="A3" s="340"/>
      <c r="B3" s="336" t="s">
        <v>11</v>
      </c>
      <c r="C3" s="343" t="s">
        <v>96</v>
      </c>
      <c r="D3" s="338" t="s">
        <v>360</v>
      </c>
      <c r="E3" s="338"/>
      <c r="F3" s="338"/>
      <c r="G3" s="338"/>
      <c r="H3" s="338"/>
      <c r="I3" s="338" t="s">
        <v>151</v>
      </c>
      <c r="J3" s="338"/>
      <c r="K3" s="338"/>
      <c r="L3" s="338"/>
      <c r="M3" s="338"/>
      <c r="N3" s="338" t="s">
        <v>152</v>
      </c>
      <c r="O3" s="338"/>
      <c r="P3" s="338"/>
      <c r="Q3" s="338"/>
      <c r="R3" s="338"/>
      <c r="S3" s="339"/>
      <c r="T3" s="357"/>
      <c r="U3" s="355" t="s">
        <v>258</v>
      </c>
      <c r="V3" s="355" t="s">
        <v>259</v>
      </c>
    </row>
    <row r="4" spans="1:48" ht="20.25" customHeight="1" x14ac:dyDescent="0.15">
      <c r="A4" s="340"/>
      <c r="B4" s="353"/>
      <c r="C4" s="344"/>
      <c r="D4" s="350" t="s">
        <v>12</v>
      </c>
      <c r="E4" s="330" t="s">
        <v>153</v>
      </c>
      <c r="F4" s="358"/>
      <c r="G4" s="358"/>
      <c r="H4" s="331"/>
      <c r="I4" s="350" t="s">
        <v>12</v>
      </c>
      <c r="J4" s="330" t="s">
        <v>153</v>
      </c>
      <c r="K4" s="358"/>
      <c r="L4" s="358"/>
      <c r="M4" s="331"/>
      <c r="N4" s="350" t="s">
        <v>12</v>
      </c>
      <c r="O4" s="330" t="s">
        <v>153</v>
      </c>
      <c r="P4" s="358"/>
      <c r="Q4" s="358"/>
      <c r="R4" s="331"/>
      <c r="S4" s="339"/>
      <c r="T4" s="357"/>
      <c r="U4" s="355"/>
      <c r="V4" s="355"/>
    </row>
    <row r="5" spans="1:48" ht="7.5" customHeight="1" x14ac:dyDescent="0.15">
      <c r="A5" s="340"/>
      <c r="B5" s="353"/>
      <c r="C5" s="344"/>
      <c r="D5" s="356"/>
      <c r="E5" s="334"/>
      <c r="F5" s="359"/>
      <c r="G5" s="359"/>
      <c r="H5" s="335"/>
      <c r="I5" s="356"/>
      <c r="J5" s="334"/>
      <c r="K5" s="359"/>
      <c r="L5" s="359"/>
      <c r="M5" s="335"/>
      <c r="N5" s="356"/>
      <c r="O5" s="334"/>
      <c r="P5" s="359"/>
      <c r="Q5" s="359"/>
      <c r="R5" s="335"/>
      <c r="S5" s="339"/>
      <c r="T5" s="357"/>
      <c r="U5" s="355"/>
      <c r="V5" s="355"/>
    </row>
    <row r="6" spans="1:48" ht="54" customHeight="1" x14ac:dyDescent="0.15">
      <c r="A6" s="340"/>
      <c r="B6" s="337"/>
      <c r="C6" s="354"/>
      <c r="D6" s="351"/>
      <c r="E6" s="124" t="s">
        <v>134</v>
      </c>
      <c r="F6" s="124" t="s">
        <v>154</v>
      </c>
      <c r="G6" s="124" t="s">
        <v>359</v>
      </c>
      <c r="H6" s="124" t="s">
        <v>135</v>
      </c>
      <c r="I6" s="351"/>
      <c r="J6" s="124" t="s">
        <v>134</v>
      </c>
      <c r="K6" s="124" t="s">
        <v>154</v>
      </c>
      <c r="L6" s="124" t="s">
        <v>359</v>
      </c>
      <c r="M6" s="124" t="s">
        <v>135</v>
      </c>
      <c r="N6" s="351"/>
      <c r="O6" s="124" t="s">
        <v>134</v>
      </c>
      <c r="P6" s="124" t="s">
        <v>154</v>
      </c>
      <c r="Q6" s="124" t="s">
        <v>359</v>
      </c>
      <c r="R6" s="124" t="s">
        <v>135</v>
      </c>
      <c r="S6" s="339"/>
      <c r="T6" s="357"/>
      <c r="U6" s="355"/>
      <c r="V6" s="355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48" ht="12.75" customHeight="1" x14ac:dyDescent="0.15">
      <c r="A7" s="340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9"/>
    </row>
    <row r="8" spans="1:48" ht="15.75" customHeight="1" x14ac:dyDescent="0.2">
      <c r="A8" s="352"/>
      <c r="B8" s="151" t="s">
        <v>260</v>
      </c>
      <c r="C8" s="73" t="s">
        <v>377</v>
      </c>
      <c r="D8" s="197">
        <f>SUM(E8:H8)</f>
        <v>0</v>
      </c>
      <c r="E8" s="195"/>
      <c r="F8" s="201"/>
      <c r="G8" s="194"/>
      <c r="H8" s="194"/>
      <c r="I8" s="197">
        <f>SUM(J8:M8)</f>
        <v>0</v>
      </c>
      <c r="J8" s="194"/>
      <c r="K8" s="194"/>
      <c r="L8" s="194"/>
      <c r="M8" s="194"/>
      <c r="N8" s="197">
        <f>SUM(O8:R8)</f>
        <v>0</v>
      </c>
      <c r="O8" s="196"/>
      <c r="P8" s="194"/>
      <c r="Q8" s="196"/>
      <c r="R8" s="196"/>
      <c r="S8" s="339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0</v>
      </c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</row>
    <row r="9" spans="1:48" ht="15.95" customHeight="1" x14ac:dyDescent="0.2">
      <c r="A9" s="340"/>
      <c r="B9" s="151" t="s">
        <v>261</v>
      </c>
      <c r="C9" s="73" t="s">
        <v>383</v>
      </c>
      <c r="D9" s="197">
        <f t="shared" ref="D9:D72" si="0">SUM(E9:H9)</f>
        <v>0</v>
      </c>
      <c r="E9" s="195"/>
      <c r="F9" s="201"/>
      <c r="G9" s="196"/>
      <c r="H9" s="194"/>
      <c r="I9" s="197">
        <f t="shared" ref="I9:I72" si="1">SUM(J9:M9)</f>
        <v>0</v>
      </c>
      <c r="J9" s="194"/>
      <c r="K9" s="196"/>
      <c r="L9" s="196"/>
      <c r="M9" s="196"/>
      <c r="N9" s="197">
        <f t="shared" ref="N9:N72" si="2">SUM(O9:R9)</f>
        <v>0</v>
      </c>
      <c r="O9" s="196"/>
      <c r="P9" s="196"/>
      <c r="Q9" s="196"/>
      <c r="R9" s="196"/>
      <c r="S9" s="339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15.95" customHeight="1" x14ac:dyDescent="0.2">
      <c r="A10" s="340"/>
      <c r="B10" s="151" t="s">
        <v>489</v>
      </c>
      <c r="C10" s="73" t="s">
        <v>384</v>
      </c>
      <c r="D10" s="197">
        <f t="shared" si="0"/>
        <v>0</v>
      </c>
      <c r="E10" s="195"/>
      <c r="F10" s="201"/>
      <c r="G10" s="196"/>
      <c r="H10" s="194"/>
      <c r="I10" s="197">
        <f t="shared" si="1"/>
        <v>0</v>
      </c>
      <c r="J10" s="194"/>
      <c r="K10" s="196"/>
      <c r="L10" s="196"/>
      <c r="M10" s="196"/>
      <c r="N10" s="197">
        <f t="shared" si="2"/>
        <v>0</v>
      </c>
      <c r="O10" s="196"/>
      <c r="P10" s="196"/>
      <c r="Q10" s="196"/>
      <c r="R10" s="196"/>
      <c r="S10" s="339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</row>
    <row r="11" spans="1:48" ht="15.75" customHeight="1" x14ac:dyDescent="0.2">
      <c r="A11" s="352"/>
      <c r="B11" s="151" t="s">
        <v>14</v>
      </c>
      <c r="C11" s="73" t="s">
        <v>385</v>
      </c>
      <c r="D11" s="197">
        <f t="shared" si="0"/>
        <v>0</v>
      </c>
      <c r="E11" s="195"/>
      <c r="F11" s="201"/>
      <c r="G11" s="194"/>
      <c r="H11" s="196"/>
      <c r="I11" s="197">
        <f t="shared" si="1"/>
        <v>0</v>
      </c>
      <c r="J11" s="194"/>
      <c r="K11" s="196"/>
      <c r="L11" s="196"/>
      <c r="M11" s="196"/>
      <c r="N11" s="197">
        <f t="shared" si="2"/>
        <v>0</v>
      </c>
      <c r="O11" s="196"/>
      <c r="P11" s="196"/>
      <c r="Q11" s="196"/>
      <c r="R11" s="196"/>
      <c r="S11" s="339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</row>
    <row r="12" spans="1:48" ht="15.95" customHeight="1" x14ac:dyDescent="0.2">
      <c r="A12" s="340"/>
      <c r="B12" s="151" t="s">
        <v>490</v>
      </c>
      <c r="C12" s="73" t="s">
        <v>378</v>
      </c>
      <c r="D12" s="197">
        <f t="shared" si="0"/>
        <v>0</v>
      </c>
      <c r="E12" s="195"/>
      <c r="F12" s="201"/>
      <c r="G12" s="194"/>
      <c r="H12" s="196"/>
      <c r="I12" s="197">
        <f t="shared" si="1"/>
        <v>0</v>
      </c>
      <c r="J12" s="194"/>
      <c r="K12" s="196"/>
      <c r="L12" s="196"/>
      <c r="M12" s="196"/>
      <c r="N12" s="197">
        <f t="shared" si="2"/>
        <v>0</v>
      </c>
      <c r="O12" s="196"/>
      <c r="P12" s="196"/>
      <c r="Q12" s="196"/>
      <c r="R12" s="196"/>
      <c r="S12" s="339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</row>
    <row r="13" spans="1:48" ht="15.95" customHeight="1" x14ac:dyDescent="0.2">
      <c r="A13" s="340"/>
      <c r="B13" s="151" t="s">
        <v>15</v>
      </c>
      <c r="C13" s="73" t="s">
        <v>379</v>
      </c>
      <c r="D13" s="197">
        <f t="shared" si="0"/>
        <v>0</v>
      </c>
      <c r="E13" s="194"/>
      <c r="F13" s="201"/>
      <c r="G13" s="194"/>
      <c r="H13" s="196"/>
      <c r="I13" s="197">
        <f t="shared" si="1"/>
        <v>0</v>
      </c>
      <c r="J13" s="196"/>
      <c r="K13" s="196"/>
      <c r="L13" s="196"/>
      <c r="M13" s="196"/>
      <c r="N13" s="197">
        <f t="shared" si="2"/>
        <v>0</v>
      </c>
      <c r="O13" s="196"/>
      <c r="P13" s="196"/>
      <c r="Q13" s="196"/>
      <c r="R13" s="196"/>
      <c r="S13" s="339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</row>
    <row r="14" spans="1:48" ht="15.95" customHeight="1" x14ac:dyDescent="0.2">
      <c r="A14" s="340"/>
      <c r="B14" s="151" t="s">
        <v>16</v>
      </c>
      <c r="C14" s="73" t="s">
        <v>380</v>
      </c>
      <c r="D14" s="197">
        <f t="shared" si="0"/>
        <v>0</v>
      </c>
      <c r="E14" s="195">
        <v>0</v>
      </c>
      <c r="F14" s="201">
        <v>0</v>
      </c>
      <c r="G14" s="196">
        <v>0</v>
      </c>
      <c r="H14" s="196">
        <v>0</v>
      </c>
      <c r="I14" s="197">
        <f t="shared" si="1"/>
        <v>0</v>
      </c>
      <c r="J14" s="196">
        <v>0</v>
      </c>
      <c r="K14" s="196">
        <v>0</v>
      </c>
      <c r="L14" s="196">
        <v>0</v>
      </c>
      <c r="M14" s="196">
        <v>0</v>
      </c>
      <c r="N14" s="197">
        <f t="shared" si="2"/>
        <v>0</v>
      </c>
      <c r="O14" s="196">
        <v>0</v>
      </c>
      <c r="P14" s="196">
        <v>0</v>
      </c>
      <c r="Q14" s="196">
        <v>0</v>
      </c>
      <c r="R14" s="196">
        <v>0</v>
      </c>
      <c r="S14" s="339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</row>
    <row r="15" spans="1:48" ht="15.95" customHeight="1" x14ac:dyDescent="0.2">
      <c r="A15" s="340"/>
      <c r="B15" s="151" t="s">
        <v>17</v>
      </c>
      <c r="C15" s="73" t="s">
        <v>381</v>
      </c>
      <c r="D15" s="197">
        <f t="shared" si="0"/>
        <v>0</v>
      </c>
      <c r="E15" s="194">
        <v>0</v>
      </c>
      <c r="F15" s="201">
        <v>0</v>
      </c>
      <c r="G15" s="196">
        <v>0</v>
      </c>
      <c r="H15" s="196">
        <v>0</v>
      </c>
      <c r="I15" s="197">
        <f t="shared" si="1"/>
        <v>0</v>
      </c>
      <c r="J15" s="196">
        <v>0</v>
      </c>
      <c r="K15" s="196">
        <v>0</v>
      </c>
      <c r="L15" s="196">
        <v>0</v>
      </c>
      <c r="M15" s="196">
        <v>0</v>
      </c>
      <c r="N15" s="197">
        <f t="shared" si="2"/>
        <v>0</v>
      </c>
      <c r="O15" s="196">
        <v>0</v>
      </c>
      <c r="P15" s="196">
        <v>0</v>
      </c>
      <c r="Q15" s="196">
        <v>0</v>
      </c>
      <c r="R15" s="196">
        <v>0</v>
      </c>
      <c r="S15" s="339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</row>
    <row r="16" spans="1:48" ht="15.95" customHeight="1" x14ac:dyDescent="0.2">
      <c r="A16" s="352"/>
      <c r="B16" s="151" t="s">
        <v>491</v>
      </c>
      <c r="C16" s="73" t="s">
        <v>382</v>
      </c>
      <c r="D16" s="197">
        <f t="shared" si="0"/>
        <v>0</v>
      </c>
      <c r="E16" s="194"/>
      <c r="F16" s="201"/>
      <c r="G16" s="196"/>
      <c r="H16" s="196"/>
      <c r="I16" s="197">
        <f t="shared" si="1"/>
        <v>0</v>
      </c>
      <c r="J16" s="196"/>
      <c r="K16" s="196"/>
      <c r="L16" s="196"/>
      <c r="M16" s="196"/>
      <c r="N16" s="197">
        <f t="shared" si="2"/>
        <v>0</v>
      </c>
      <c r="O16" s="196"/>
      <c r="P16" s="196"/>
      <c r="Q16" s="196"/>
      <c r="R16" s="196"/>
      <c r="S16" s="339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</row>
    <row r="17" spans="1:48" ht="15.75" customHeight="1" x14ac:dyDescent="0.2">
      <c r="A17" s="352"/>
      <c r="B17" s="151" t="s">
        <v>391</v>
      </c>
      <c r="C17" s="73" t="s">
        <v>531</v>
      </c>
      <c r="D17" s="197">
        <f t="shared" si="0"/>
        <v>0</v>
      </c>
      <c r="E17" s="195">
        <v>0</v>
      </c>
      <c r="F17" s="201">
        <v>0</v>
      </c>
      <c r="G17" s="194">
        <v>0</v>
      </c>
      <c r="H17" s="196">
        <v>0</v>
      </c>
      <c r="I17" s="197">
        <f t="shared" si="1"/>
        <v>0</v>
      </c>
      <c r="J17" s="196">
        <v>0</v>
      </c>
      <c r="K17" s="196">
        <v>0</v>
      </c>
      <c r="L17" s="196">
        <v>0</v>
      </c>
      <c r="M17" s="196">
        <v>0</v>
      </c>
      <c r="N17" s="197">
        <f t="shared" si="2"/>
        <v>0</v>
      </c>
      <c r="O17" s="196">
        <v>0</v>
      </c>
      <c r="P17" s="196">
        <v>0</v>
      </c>
      <c r="Q17" s="196">
        <v>0</v>
      </c>
      <c r="R17" s="196">
        <v>0</v>
      </c>
      <c r="S17" s="339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</row>
    <row r="18" spans="1:48" ht="15.95" customHeight="1" x14ac:dyDescent="0.2">
      <c r="A18" s="352"/>
      <c r="B18" s="151" t="s">
        <v>18</v>
      </c>
      <c r="C18" s="73" t="s">
        <v>532</v>
      </c>
      <c r="D18" s="197">
        <f t="shared" si="0"/>
        <v>0</v>
      </c>
      <c r="E18" s="195">
        <v>0</v>
      </c>
      <c r="F18" s="201">
        <v>0</v>
      </c>
      <c r="G18" s="196">
        <v>0</v>
      </c>
      <c r="H18" s="196">
        <v>0</v>
      </c>
      <c r="I18" s="197">
        <f t="shared" si="1"/>
        <v>0</v>
      </c>
      <c r="J18" s="196">
        <v>0</v>
      </c>
      <c r="K18" s="196">
        <v>0</v>
      </c>
      <c r="L18" s="196">
        <v>0</v>
      </c>
      <c r="M18" s="196">
        <v>0</v>
      </c>
      <c r="N18" s="197">
        <f t="shared" si="2"/>
        <v>0</v>
      </c>
      <c r="O18" s="196">
        <v>0</v>
      </c>
      <c r="P18" s="196">
        <v>0</v>
      </c>
      <c r="Q18" s="196">
        <v>0</v>
      </c>
      <c r="R18" s="196">
        <v>0</v>
      </c>
      <c r="S18" s="339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</row>
    <row r="19" spans="1:48" ht="15.95" customHeight="1" x14ac:dyDescent="0.2">
      <c r="A19" s="352"/>
      <c r="B19" s="151" t="s">
        <v>392</v>
      </c>
      <c r="C19" s="73" t="s">
        <v>533</v>
      </c>
      <c r="D19" s="197">
        <f t="shared" si="0"/>
        <v>52</v>
      </c>
      <c r="E19" s="198">
        <f t="shared" ref="E19:H19" si="3">SUM(E20:E21)</f>
        <v>15</v>
      </c>
      <c r="F19" s="198">
        <f t="shared" si="3"/>
        <v>37</v>
      </c>
      <c r="G19" s="198">
        <f t="shared" si="3"/>
        <v>0</v>
      </c>
      <c r="H19" s="198">
        <f t="shared" si="3"/>
        <v>0</v>
      </c>
      <c r="I19" s="197">
        <f t="shared" si="1"/>
        <v>52</v>
      </c>
      <c r="J19" s="198">
        <f t="shared" ref="J19:M19" si="4">SUM(J20:J21)</f>
        <v>15</v>
      </c>
      <c r="K19" s="198">
        <f t="shared" si="4"/>
        <v>37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9"/>
      <c r="U19" s="92">
        <f>Раздел2!F19</f>
        <v>417</v>
      </c>
      <c r="V19" s="92">
        <f>Раздел2!F19</f>
        <v>417</v>
      </c>
      <c r="W19" s="92">
        <f>Раздел2!H19</f>
        <v>118</v>
      </c>
      <c r="X19" s="92">
        <f>Раздел2!I19</f>
        <v>178</v>
      </c>
      <c r="Y19" s="92">
        <f>Раздел2!J19</f>
        <v>0</v>
      </c>
      <c r="Z19" s="13">
        <f>Раздел2!K19</f>
        <v>0</v>
      </c>
    </row>
    <row r="20" spans="1:48" ht="21" customHeight="1" x14ac:dyDescent="0.2">
      <c r="A20" s="352"/>
      <c r="B20" s="152" t="s">
        <v>423</v>
      </c>
      <c r="C20" s="73" t="s">
        <v>534</v>
      </c>
      <c r="D20" s="197">
        <f t="shared" si="0"/>
        <v>40</v>
      </c>
      <c r="E20" s="195">
        <v>15</v>
      </c>
      <c r="F20" s="201">
        <v>25</v>
      </c>
      <c r="G20" s="194"/>
      <c r="H20" s="194">
        <v>0</v>
      </c>
      <c r="I20" s="197">
        <f t="shared" si="1"/>
        <v>40</v>
      </c>
      <c r="J20" s="194">
        <v>15</v>
      </c>
      <c r="K20" s="196">
        <v>25</v>
      </c>
      <c r="L20" s="194">
        <v>0</v>
      </c>
      <c r="M20" s="196">
        <v>0</v>
      </c>
      <c r="N20" s="197">
        <f t="shared" si="2"/>
        <v>0</v>
      </c>
      <c r="O20" s="196">
        <v>0</v>
      </c>
      <c r="P20" s="196">
        <v>0</v>
      </c>
      <c r="Q20" s="199">
        <v>0</v>
      </c>
      <c r="R20" s="196">
        <v>0</v>
      </c>
      <c r="S20" s="339"/>
      <c r="U20" s="92">
        <f>Раздел2!F20</f>
        <v>259</v>
      </c>
      <c r="V20" s="92">
        <f>Раздел2!F20</f>
        <v>259</v>
      </c>
      <c r="W20" s="92">
        <f>Раздел2!H20</f>
        <v>71</v>
      </c>
      <c r="X20" s="92">
        <f>Раздел2!I20</f>
        <v>132</v>
      </c>
      <c r="Y20" s="92">
        <f>Раздел2!J20</f>
        <v>0</v>
      </c>
      <c r="Z20" s="13">
        <f>Раздел2!K20</f>
        <v>0</v>
      </c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</row>
    <row r="21" spans="1:48" ht="15.95" customHeight="1" x14ac:dyDescent="0.2">
      <c r="A21" s="340"/>
      <c r="B21" s="152" t="s">
        <v>304</v>
      </c>
      <c r="C21" s="73" t="s">
        <v>535</v>
      </c>
      <c r="D21" s="197">
        <f t="shared" si="0"/>
        <v>12</v>
      </c>
      <c r="E21" s="195"/>
      <c r="F21" s="201">
        <v>12</v>
      </c>
      <c r="G21" s="194"/>
      <c r="H21" s="194"/>
      <c r="I21" s="197">
        <f t="shared" si="1"/>
        <v>12</v>
      </c>
      <c r="J21" s="196"/>
      <c r="K21" s="196">
        <v>12</v>
      </c>
      <c r="L21" s="194"/>
      <c r="M21" s="194"/>
      <c r="N21" s="197">
        <f t="shared" si="2"/>
        <v>0</v>
      </c>
      <c r="O21" s="196"/>
      <c r="P21" s="196"/>
      <c r="Q21" s="199"/>
      <c r="R21" s="196"/>
      <c r="S21" s="339"/>
      <c r="U21" s="92">
        <f>Раздел2!F21</f>
        <v>158</v>
      </c>
      <c r="V21" s="92">
        <f>Раздел2!F21</f>
        <v>158</v>
      </c>
      <c r="W21" s="92">
        <f>Раздел2!H21</f>
        <v>47</v>
      </c>
      <c r="X21" s="92">
        <f>Раздел2!I21</f>
        <v>46</v>
      </c>
      <c r="Y21" s="92">
        <f>Раздел2!J21</f>
        <v>0</v>
      </c>
      <c r="Z21" s="13">
        <f>Раздел2!K21</f>
        <v>0</v>
      </c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</row>
    <row r="22" spans="1:48" ht="15.95" customHeight="1" x14ac:dyDescent="0.2">
      <c r="A22" s="340"/>
      <c r="B22" s="151" t="s">
        <v>19</v>
      </c>
      <c r="C22" s="73" t="s">
        <v>536</v>
      </c>
      <c r="D22" s="197">
        <f t="shared" si="0"/>
        <v>0</v>
      </c>
      <c r="E22" s="195">
        <v>0</v>
      </c>
      <c r="F22" s="201">
        <v>0</v>
      </c>
      <c r="G22" s="194">
        <v>0</v>
      </c>
      <c r="H22" s="196">
        <v>0</v>
      </c>
      <c r="I22" s="197">
        <f t="shared" si="1"/>
        <v>0</v>
      </c>
      <c r="J22" s="196">
        <v>0</v>
      </c>
      <c r="K22" s="196">
        <v>0</v>
      </c>
      <c r="L22" s="196">
        <v>0</v>
      </c>
      <c r="M22" s="196">
        <v>0</v>
      </c>
      <c r="N22" s="197">
        <f t="shared" si="2"/>
        <v>0</v>
      </c>
      <c r="O22" s="196">
        <v>0</v>
      </c>
      <c r="P22" s="196">
        <v>0</v>
      </c>
      <c r="Q22" s="196">
        <v>0</v>
      </c>
      <c r="R22" s="196">
        <v>0</v>
      </c>
      <c r="S22" s="339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</row>
    <row r="23" spans="1:48" ht="22.5" customHeight="1" x14ac:dyDescent="0.2">
      <c r="A23" s="340"/>
      <c r="B23" s="151" t="s">
        <v>20</v>
      </c>
      <c r="C23" s="73" t="s">
        <v>537</v>
      </c>
      <c r="D23" s="197">
        <f t="shared" si="0"/>
        <v>0</v>
      </c>
      <c r="E23" s="195">
        <v>0</v>
      </c>
      <c r="F23" s="201">
        <v>0</v>
      </c>
      <c r="G23" s="196">
        <v>0</v>
      </c>
      <c r="H23" s="196">
        <v>0</v>
      </c>
      <c r="I23" s="197">
        <f t="shared" si="1"/>
        <v>0</v>
      </c>
      <c r="J23" s="196">
        <v>0</v>
      </c>
      <c r="K23" s="196">
        <v>0</v>
      </c>
      <c r="L23" s="196">
        <v>0</v>
      </c>
      <c r="M23" s="196">
        <v>0</v>
      </c>
      <c r="N23" s="197">
        <f t="shared" si="2"/>
        <v>0</v>
      </c>
      <c r="O23" s="196">
        <v>0</v>
      </c>
      <c r="P23" s="196">
        <v>0</v>
      </c>
      <c r="Q23" s="196">
        <v>0</v>
      </c>
      <c r="R23" s="196">
        <v>0</v>
      </c>
      <c r="S23" s="339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</row>
    <row r="24" spans="1:48" ht="15.95" customHeight="1" x14ac:dyDescent="0.2">
      <c r="A24" s="340"/>
      <c r="B24" s="151" t="s">
        <v>21</v>
      </c>
      <c r="C24" s="73" t="s">
        <v>538</v>
      </c>
      <c r="D24" s="197">
        <f t="shared" si="0"/>
        <v>0</v>
      </c>
      <c r="E24" s="195">
        <v>0</v>
      </c>
      <c r="F24" s="201">
        <v>0</v>
      </c>
      <c r="G24" s="196">
        <v>0</v>
      </c>
      <c r="H24" s="196">
        <v>0</v>
      </c>
      <c r="I24" s="197">
        <f t="shared" si="1"/>
        <v>0</v>
      </c>
      <c r="J24" s="196">
        <v>0</v>
      </c>
      <c r="K24" s="196">
        <v>0</v>
      </c>
      <c r="L24" s="196">
        <v>0</v>
      </c>
      <c r="M24" s="196">
        <v>0</v>
      </c>
      <c r="N24" s="197">
        <f t="shared" si="2"/>
        <v>0</v>
      </c>
      <c r="O24" s="196">
        <v>0</v>
      </c>
      <c r="P24" s="196">
        <v>0</v>
      </c>
      <c r="Q24" s="196">
        <v>0</v>
      </c>
      <c r="R24" s="196">
        <v>0</v>
      </c>
      <c r="S24" s="339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</row>
    <row r="25" spans="1:48" ht="15.95" customHeight="1" x14ac:dyDescent="0.2">
      <c r="A25" s="340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9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48" ht="21" customHeight="1" x14ac:dyDescent="0.2">
      <c r="A26" s="340"/>
      <c r="B26" s="152" t="s">
        <v>424</v>
      </c>
      <c r="C26" s="73" t="s">
        <v>540</v>
      </c>
      <c r="D26" s="197">
        <f t="shared" si="0"/>
        <v>0</v>
      </c>
      <c r="E26" s="195">
        <v>0</v>
      </c>
      <c r="F26" s="201">
        <v>0</v>
      </c>
      <c r="G26" s="196">
        <v>0</v>
      </c>
      <c r="H26" s="196">
        <v>0</v>
      </c>
      <c r="I26" s="197">
        <f t="shared" si="1"/>
        <v>0</v>
      </c>
      <c r="J26" s="196">
        <v>0</v>
      </c>
      <c r="K26" s="196">
        <v>0</v>
      </c>
      <c r="L26" s="196">
        <v>0</v>
      </c>
      <c r="M26" s="196">
        <v>0</v>
      </c>
      <c r="N26" s="197">
        <f t="shared" si="2"/>
        <v>0</v>
      </c>
      <c r="O26" s="196">
        <v>0</v>
      </c>
      <c r="P26" s="196">
        <v>0</v>
      </c>
      <c r="Q26" s="196">
        <v>0</v>
      </c>
      <c r="R26" s="196">
        <v>0</v>
      </c>
      <c r="S26" s="339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</row>
    <row r="27" spans="1:48" ht="15.95" customHeight="1" x14ac:dyDescent="0.2">
      <c r="A27" s="340"/>
      <c r="B27" s="152" t="s">
        <v>267</v>
      </c>
      <c r="C27" s="73" t="s">
        <v>541</v>
      </c>
      <c r="D27" s="197">
        <f t="shared" si="0"/>
        <v>0</v>
      </c>
      <c r="E27" s="195">
        <v>0</v>
      </c>
      <c r="F27" s="201">
        <v>0</v>
      </c>
      <c r="G27" s="196">
        <v>0</v>
      </c>
      <c r="H27" s="196">
        <v>0</v>
      </c>
      <c r="I27" s="197">
        <f t="shared" si="1"/>
        <v>0</v>
      </c>
      <c r="J27" s="196">
        <v>0</v>
      </c>
      <c r="K27" s="196">
        <v>0</v>
      </c>
      <c r="L27" s="196">
        <v>0</v>
      </c>
      <c r="M27" s="196">
        <v>0</v>
      </c>
      <c r="N27" s="197">
        <f t="shared" si="2"/>
        <v>0</v>
      </c>
      <c r="O27" s="196">
        <v>0</v>
      </c>
      <c r="P27" s="196">
        <v>0</v>
      </c>
      <c r="Q27" s="196">
        <v>0</v>
      </c>
      <c r="R27" s="196">
        <v>0</v>
      </c>
      <c r="S27" s="339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</row>
    <row r="28" spans="1:48" ht="15.95" customHeight="1" x14ac:dyDescent="0.2">
      <c r="A28" s="340"/>
      <c r="B28" s="151" t="s">
        <v>22</v>
      </c>
      <c r="C28" s="73" t="s">
        <v>542</v>
      </c>
      <c r="D28" s="197">
        <f t="shared" si="0"/>
        <v>0</v>
      </c>
      <c r="E28" s="195">
        <v>0</v>
      </c>
      <c r="F28" s="201">
        <v>0</v>
      </c>
      <c r="G28" s="196">
        <v>0</v>
      </c>
      <c r="H28" s="196">
        <v>0</v>
      </c>
      <c r="I28" s="197">
        <f t="shared" si="1"/>
        <v>0</v>
      </c>
      <c r="J28" s="196">
        <v>0</v>
      </c>
      <c r="K28" s="196">
        <v>0</v>
      </c>
      <c r="L28" s="196">
        <v>0</v>
      </c>
      <c r="M28" s="196">
        <v>0</v>
      </c>
      <c r="N28" s="197">
        <f t="shared" si="2"/>
        <v>0</v>
      </c>
      <c r="O28" s="196">
        <v>0</v>
      </c>
      <c r="P28" s="196">
        <v>0</v>
      </c>
      <c r="Q28" s="196">
        <v>0</v>
      </c>
      <c r="R28" s="196">
        <v>0</v>
      </c>
      <c r="S28" s="339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</row>
    <row r="29" spans="1:48" ht="15.95" customHeight="1" x14ac:dyDescent="0.2">
      <c r="A29" s="340"/>
      <c r="B29" s="151" t="s">
        <v>23</v>
      </c>
      <c r="C29" s="73" t="s">
        <v>543</v>
      </c>
      <c r="D29" s="197">
        <f t="shared" si="0"/>
        <v>0</v>
      </c>
      <c r="E29" s="195">
        <v>0</v>
      </c>
      <c r="F29" s="201">
        <v>0</v>
      </c>
      <c r="G29" s="196">
        <v>0</v>
      </c>
      <c r="H29" s="196">
        <v>0</v>
      </c>
      <c r="I29" s="197">
        <f t="shared" si="1"/>
        <v>0</v>
      </c>
      <c r="J29" s="196">
        <v>0</v>
      </c>
      <c r="K29" s="196">
        <v>0</v>
      </c>
      <c r="L29" s="196">
        <v>0</v>
      </c>
      <c r="M29" s="196">
        <v>0</v>
      </c>
      <c r="N29" s="197">
        <f t="shared" si="2"/>
        <v>0</v>
      </c>
      <c r="O29" s="196">
        <v>0</v>
      </c>
      <c r="P29" s="196">
        <v>0</v>
      </c>
      <c r="Q29" s="196">
        <v>0</v>
      </c>
      <c r="R29" s="196">
        <v>0</v>
      </c>
      <c r="S29" s="339"/>
      <c r="U29" s="92">
        <f>Раздел2!F29</f>
        <v>0</v>
      </c>
      <c r="V29" s="92">
        <f>Раздел2!F29</f>
        <v>0</v>
      </c>
      <c r="W29" s="92">
        <f>Раздел2!H29</f>
        <v>0</v>
      </c>
      <c r="X29" s="92">
        <f>Раздел2!I29</f>
        <v>0</v>
      </c>
      <c r="Y29" s="92">
        <f>Раздел2!J29</f>
        <v>0</v>
      </c>
      <c r="Z29" s="13">
        <f>Раздел2!K29</f>
        <v>0</v>
      </c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</row>
    <row r="30" spans="1:48" ht="15.95" customHeight="1" x14ac:dyDescent="0.2">
      <c r="A30" s="340"/>
      <c r="B30" s="151" t="s">
        <v>24</v>
      </c>
      <c r="C30" s="73" t="s">
        <v>544</v>
      </c>
      <c r="D30" s="197">
        <f t="shared" si="0"/>
        <v>0</v>
      </c>
      <c r="E30" s="195">
        <v>0</v>
      </c>
      <c r="F30" s="201">
        <v>0</v>
      </c>
      <c r="G30" s="196">
        <v>0</v>
      </c>
      <c r="H30" s="196">
        <v>0</v>
      </c>
      <c r="I30" s="197">
        <f t="shared" si="1"/>
        <v>0</v>
      </c>
      <c r="J30" s="196">
        <v>0</v>
      </c>
      <c r="K30" s="196">
        <v>0</v>
      </c>
      <c r="L30" s="196">
        <v>0</v>
      </c>
      <c r="M30" s="196">
        <v>0</v>
      </c>
      <c r="N30" s="197">
        <f t="shared" si="2"/>
        <v>0</v>
      </c>
      <c r="O30" s="196">
        <v>0</v>
      </c>
      <c r="P30" s="196">
        <v>0</v>
      </c>
      <c r="Q30" s="196">
        <v>0</v>
      </c>
      <c r="R30" s="196">
        <v>0</v>
      </c>
      <c r="S30" s="339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</row>
    <row r="31" spans="1:48" ht="15.75" customHeight="1" x14ac:dyDescent="0.2">
      <c r="A31" s="340"/>
      <c r="B31" s="151" t="s">
        <v>25</v>
      </c>
      <c r="C31" s="73" t="s">
        <v>545</v>
      </c>
      <c r="D31" s="197">
        <f t="shared" si="0"/>
        <v>0</v>
      </c>
      <c r="E31" s="195">
        <v>0</v>
      </c>
      <c r="F31" s="201">
        <v>0</v>
      </c>
      <c r="G31" s="196">
        <v>0</v>
      </c>
      <c r="H31" s="196">
        <v>0</v>
      </c>
      <c r="I31" s="197">
        <f t="shared" si="1"/>
        <v>0</v>
      </c>
      <c r="J31" s="196">
        <v>0</v>
      </c>
      <c r="K31" s="196">
        <v>0</v>
      </c>
      <c r="L31" s="196">
        <v>0</v>
      </c>
      <c r="M31" s="196">
        <v>0</v>
      </c>
      <c r="N31" s="197">
        <f t="shared" si="2"/>
        <v>0</v>
      </c>
      <c r="O31" s="196">
        <v>0</v>
      </c>
      <c r="P31" s="196">
        <v>0</v>
      </c>
      <c r="Q31" s="196">
        <v>0</v>
      </c>
      <c r="R31" s="196">
        <v>0</v>
      </c>
      <c r="S31" s="339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</row>
    <row r="32" spans="1:48" ht="15.95" customHeight="1" x14ac:dyDescent="0.2">
      <c r="A32" s="340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21">
        <v>0</v>
      </c>
      <c r="G32" s="220">
        <v>0</v>
      </c>
      <c r="H32" s="220">
        <v>0</v>
      </c>
      <c r="I32" s="197">
        <f t="shared" si="1"/>
        <v>0</v>
      </c>
      <c r="J32" s="220">
        <v>0</v>
      </c>
      <c r="K32" s="220">
        <v>0</v>
      </c>
      <c r="L32" s="220">
        <v>0</v>
      </c>
      <c r="M32" s="220">
        <v>0</v>
      </c>
      <c r="N32" s="197">
        <f t="shared" si="2"/>
        <v>0</v>
      </c>
      <c r="O32" s="220">
        <v>0</v>
      </c>
      <c r="P32" s="220">
        <v>0</v>
      </c>
      <c r="Q32" s="220">
        <v>0</v>
      </c>
      <c r="R32" s="220">
        <v>0</v>
      </c>
      <c r="S32" s="339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48" ht="15.95" customHeight="1" x14ac:dyDescent="0.2">
      <c r="A33" s="340"/>
      <c r="B33" s="151" t="s">
        <v>262</v>
      </c>
      <c r="C33" s="73" t="s">
        <v>547</v>
      </c>
      <c r="D33" s="197">
        <f t="shared" si="0"/>
        <v>0</v>
      </c>
      <c r="E33" s="195">
        <v>0</v>
      </c>
      <c r="F33" s="201">
        <v>0</v>
      </c>
      <c r="G33" s="196">
        <v>0</v>
      </c>
      <c r="H33" s="196">
        <v>0</v>
      </c>
      <c r="I33" s="197">
        <f t="shared" si="1"/>
        <v>0</v>
      </c>
      <c r="J33" s="196">
        <v>0</v>
      </c>
      <c r="K33" s="196">
        <v>0</v>
      </c>
      <c r="L33" s="196">
        <v>0</v>
      </c>
      <c r="M33" s="196">
        <v>0</v>
      </c>
      <c r="N33" s="197">
        <f t="shared" si="2"/>
        <v>0</v>
      </c>
      <c r="O33" s="196">
        <v>0</v>
      </c>
      <c r="P33" s="196">
        <v>0</v>
      </c>
      <c r="Q33" s="196">
        <v>0</v>
      </c>
      <c r="R33" s="196">
        <v>0</v>
      </c>
      <c r="S33" s="339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</row>
    <row r="34" spans="1:48" ht="15.95" customHeight="1" x14ac:dyDescent="0.2">
      <c r="A34" s="340"/>
      <c r="B34" s="151" t="s">
        <v>143</v>
      </c>
      <c r="C34" s="73" t="s">
        <v>548</v>
      </c>
      <c r="D34" s="197">
        <f t="shared" si="0"/>
        <v>0</v>
      </c>
      <c r="E34" s="195">
        <v>0</v>
      </c>
      <c r="F34" s="201">
        <v>0</v>
      </c>
      <c r="G34" s="196">
        <v>0</v>
      </c>
      <c r="H34" s="196">
        <v>0</v>
      </c>
      <c r="I34" s="197">
        <f t="shared" si="1"/>
        <v>0</v>
      </c>
      <c r="J34" s="196">
        <v>0</v>
      </c>
      <c r="K34" s="196">
        <v>0</v>
      </c>
      <c r="L34" s="196">
        <v>0</v>
      </c>
      <c r="M34" s="196">
        <v>0</v>
      </c>
      <c r="N34" s="197">
        <f t="shared" si="2"/>
        <v>0</v>
      </c>
      <c r="O34" s="196">
        <v>0</v>
      </c>
      <c r="P34" s="196">
        <v>0</v>
      </c>
      <c r="Q34" s="196">
        <v>0</v>
      </c>
      <c r="R34" s="196">
        <v>0</v>
      </c>
      <c r="S34" s="339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</row>
    <row r="35" spans="1:48" ht="15.95" customHeight="1" x14ac:dyDescent="0.2">
      <c r="A35" s="340"/>
      <c r="B35" s="151" t="s">
        <v>144</v>
      </c>
      <c r="C35" s="73" t="s">
        <v>549</v>
      </c>
      <c r="D35" s="197">
        <f t="shared" si="0"/>
        <v>0</v>
      </c>
      <c r="E35" s="195">
        <v>0</v>
      </c>
      <c r="F35" s="201">
        <v>0</v>
      </c>
      <c r="G35" s="196">
        <v>0</v>
      </c>
      <c r="H35" s="196">
        <v>0</v>
      </c>
      <c r="I35" s="197">
        <f t="shared" si="1"/>
        <v>0</v>
      </c>
      <c r="J35" s="196">
        <v>0</v>
      </c>
      <c r="K35" s="196">
        <v>0</v>
      </c>
      <c r="L35" s="196">
        <v>0</v>
      </c>
      <c r="M35" s="196">
        <v>0</v>
      </c>
      <c r="N35" s="197">
        <f t="shared" si="2"/>
        <v>0</v>
      </c>
      <c r="O35" s="196">
        <v>0</v>
      </c>
      <c r="P35" s="196">
        <v>0</v>
      </c>
      <c r="Q35" s="196">
        <v>0</v>
      </c>
      <c r="R35" s="196">
        <v>0</v>
      </c>
      <c r="S35" s="339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</row>
    <row r="36" spans="1:48" ht="15.75" customHeight="1" x14ac:dyDescent="0.2">
      <c r="A36" s="340"/>
      <c r="B36" s="151" t="s">
        <v>263</v>
      </c>
      <c r="C36" s="73" t="s">
        <v>550</v>
      </c>
      <c r="D36" s="197">
        <f t="shared" si="0"/>
        <v>0</v>
      </c>
      <c r="E36" s="195">
        <v>0</v>
      </c>
      <c r="F36" s="201">
        <v>0</v>
      </c>
      <c r="G36" s="196">
        <v>0</v>
      </c>
      <c r="H36" s="196">
        <v>0</v>
      </c>
      <c r="I36" s="197">
        <f t="shared" si="1"/>
        <v>0</v>
      </c>
      <c r="J36" s="196">
        <v>0</v>
      </c>
      <c r="K36" s="196">
        <v>0</v>
      </c>
      <c r="L36" s="196">
        <v>0</v>
      </c>
      <c r="M36" s="196">
        <v>0</v>
      </c>
      <c r="N36" s="197">
        <f t="shared" si="2"/>
        <v>0</v>
      </c>
      <c r="O36" s="196">
        <v>0</v>
      </c>
      <c r="P36" s="196">
        <v>0</v>
      </c>
      <c r="Q36" s="196">
        <v>0</v>
      </c>
      <c r="R36" s="196">
        <v>0</v>
      </c>
      <c r="S36" s="339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</row>
    <row r="37" spans="1:48" ht="15.95" customHeight="1" x14ac:dyDescent="0.2">
      <c r="A37" s="340"/>
      <c r="B37" s="151" t="s">
        <v>394</v>
      </c>
      <c r="C37" s="73" t="s">
        <v>551</v>
      </c>
      <c r="D37" s="197">
        <f t="shared" si="0"/>
        <v>0</v>
      </c>
      <c r="E37" s="195">
        <v>0</v>
      </c>
      <c r="F37" s="201">
        <v>0</v>
      </c>
      <c r="G37" s="196">
        <v>0</v>
      </c>
      <c r="H37" s="196">
        <v>0</v>
      </c>
      <c r="I37" s="197">
        <f t="shared" si="1"/>
        <v>0</v>
      </c>
      <c r="J37" s="196">
        <v>0</v>
      </c>
      <c r="K37" s="196">
        <v>0</v>
      </c>
      <c r="L37" s="196">
        <v>0</v>
      </c>
      <c r="M37" s="196">
        <v>0</v>
      </c>
      <c r="N37" s="197">
        <f t="shared" si="2"/>
        <v>0</v>
      </c>
      <c r="O37" s="196">
        <v>0</v>
      </c>
      <c r="P37" s="196">
        <v>0</v>
      </c>
      <c r="Q37" s="196">
        <v>0</v>
      </c>
      <c r="R37" s="196">
        <v>0</v>
      </c>
      <c r="S37" s="339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</row>
    <row r="38" spans="1:48" ht="15.95" customHeight="1" x14ac:dyDescent="0.2">
      <c r="A38" s="340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9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</row>
    <row r="39" spans="1:48" ht="21" customHeight="1" x14ac:dyDescent="0.2">
      <c r="A39" s="340"/>
      <c r="B39" s="152" t="s">
        <v>425</v>
      </c>
      <c r="C39" s="73" t="s">
        <v>553</v>
      </c>
      <c r="D39" s="197">
        <f t="shared" si="0"/>
        <v>0</v>
      </c>
      <c r="E39" s="195"/>
      <c r="F39" s="201"/>
      <c r="G39" s="196"/>
      <c r="H39" s="196"/>
      <c r="I39" s="197">
        <f t="shared" si="1"/>
        <v>0</v>
      </c>
      <c r="J39" s="196"/>
      <c r="K39" s="196"/>
      <c r="L39" s="196"/>
      <c r="M39" s="196"/>
      <c r="N39" s="197">
        <f t="shared" si="2"/>
        <v>0</v>
      </c>
      <c r="O39" s="196"/>
      <c r="P39" s="196"/>
      <c r="Q39" s="196"/>
      <c r="R39" s="196"/>
      <c r="S39" s="339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</row>
    <row r="40" spans="1:48" ht="15.75" customHeight="1" x14ac:dyDescent="0.2">
      <c r="A40" s="340"/>
      <c r="B40" s="152" t="s">
        <v>305</v>
      </c>
      <c r="C40" s="73" t="s">
        <v>554</v>
      </c>
      <c r="D40" s="197">
        <f t="shared" si="0"/>
        <v>0</v>
      </c>
      <c r="E40" s="195"/>
      <c r="F40" s="201"/>
      <c r="G40" s="196"/>
      <c r="H40" s="196"/>
      <c r="I40" s="197">
        <f t="shared" si="1"/>
        <v>0</v>
      </c>
      <c r="J40" s="196"/>
      <c r="K40" s="196"/>
      <c r="L40" s="196"/>
      <c r="M40" s="196"/>
      <c r="N40" s="197">
        <f t="shared" si="2"/>
        <v>0</v>
      </c>
      <c r="O40" s="196"/>
      <c r="P40" s="196"/>
      <c r="Q40" s="196"/>
      <c r="R40" s="196"/>
      <c r="S40" s="339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48" ht="15.75" customHeight="1" x14ac:dyDescent="0.2">
      <c r="A41" s="340"/>
      <c r="B41" s="151" t="s">
        <v>26</v>
      </c>
      <c r="C41" s="73" t="s">
        <v>555</v>
      </c>
      <c r="D41" s="197">
        <f t="shared" si="0"/>
        <v>0</v>
      </c>
      <c r="E41" s="195"/>
      <c r="F41" s="201"/>
      <c r="G41" s="196"/>
      <c r="H41" s="196"/>
      <c r="I41" s="197">
        <f t="shared" si="1"/>
        <v>0</v>
      </c>
      <c r="J41" s="196"/>
      <c r="K41" s="196"/>
      <c r="L41" s="196"/>
      <c r="M41" s="196"/>
      <c r="N41" s="197">
        <f t="shared" si="2"/>
        <v>0</v>
      </c>
      <c r="O41" s="196"/>
      <c r="P41" s="196"/>
      <c r="Q41" s="196"/>
      <c r="R41" s="196"/>
      <c r="S41" s="339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</row>
    <row r="42" spans="1:48" ht="15.95" customHeight="1" x14ac:dyDescent="0.2">
      <c r="A42" s="340"/>
      <c r="B42" s="151" t="s">
        <v>492</v>
      </c>
      <c r="C42" s="73" t="s">
        <v>556</v>
      </c>
      <c r="D42" s="197">
        <f t="shared" si="0"/>
        <v>0</v>
      </c>
      <c r="E42" s="195"/>
      <c r="F42" s="201"/>
      <c r="G42" s="196"/>
      <c r="H42" s="196"/>
      <c r="I42" s="197">
        <f t="shared" si="1"/>
        <v>0</v>
      </c>
      <c r="J42" s="196"/>
      <c r="K42" s="196"/>
      <c r="L42" s="196"/>
      <c r="M42" s="196"/>
      <c r="N42" s="197">
        <f t="shared" si="2"/>
        <v>0</v>
      </c>
      <c r="O42" s="196"/>
      <c r="P42" s="196"/>
      <c r="Q42" s="196"/>
      <c r="R42" s="196"/>
      <c r="S42" s="339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</row>
    <row r="43" spans="1:48" ht="15.95" customHeight="1" x14ac:dyDescent="0.2">
      <c r="A43" s="340"/>
      <c r="B43" s="151" t="s">
        <v>493</v>
      </c>
      <c r="C43" s="73" t="s">
        <v>557</v>
      </c>
      <c r="D43" s="197">
        <f t="shared" si="0"/>
        <v>0</v>
      </c>
      <c r="E43" s="195"/>
      <c r="F43" s="201"/>
      <c r="G43" s="196"/>
      <c r="H43" s="196"/>
      <c r="I43" s="197">
        <f t="shared" si="1"/>
        <v>0</v>
      </c>
      <c r="J43" s="196"/>
      <c r="K43" s="196"/>
      <c r="L43" s="196"/>
      <c r="M43" s="196"/>
      <c r="N43" s="197">
        <f t="shared" si="2"/>
        <v>0</v>
      </c>
      <c r="O43" s="196"/>
      <c r="P43" s="196"/>
      <c r="Q43" s="196"/>
      <c r="R43" s="196"/>
      <c r="S43" s="339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</row>
    <row r="44" spans="1:48" ht="15.95" customHeight="1" x14ac:dyDescent="0.2">
      <c r="A44" s="340"/>
      <c r="B44" s="151" t="s">
        <v>264</v>
      </c>
      <c r="C44" s="73" t="s">
        <v>558</v>
      </c>
      <c r="D44" s="197">
        <f t="shared" si="0"/>
        <v>0</v>
      </c>
      <c r="E44" s="195">
        <v>0</v>
      </c>
      <c r="F44" s="201">
        <v>0</v>
      </c>
      <c r="G44" s="196">
        <v>0</v>
      </c>
      <c r="H44" s="196">
        <v>0</v>
      </c>
      <c r="I44" s="197">
        <f t="shared" si="1"/>
        <v>0</v>
      </c>
      <c r="J44" s="196">
        <v>0</v>
      </c>
      <c r="K44" s="196">
        <v>0</v>
      </c>
      <c r="L44" s="196">
        <v>0</v>
      </c>
      <c r="M44" s="196">
        <v>0</v>
      </c>
      <c r="N44" s="197">
        <f t="shared" si="2"/>
        <v>0</v>
      </c>
      <c r="O44" s="196">
        <v>0</v>
      </c>
      <c r="P44" s="196">
        <v>0</v>
      </c>
      <c r="Q44" s="196">
        <v>0</v>
      </c>
      <c r="R44" s="196">
        <v>0</v>
      </c>
      <c r="S44" s="339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</row>
    <row r="45" spans="1:48" ht="15.95" customHeight="1" x14ac:dyDescent="0.2">
      <c r="A45" s="340"/>
      <c r="B45" s="151" t="s">
        <v>396</v>
      </c>
      <c r="C45" s="73" t="s">
        <v>559</v>
      </c>
      <c r="D45" s="197">
        <f t="shared" si="0"/>
        <v>38</v>
      </c>
      <c r="E45" s="198">
        <f>SUM(E46:E49)</f>
        <v>14</v>
      </c>
      <c r="F45" s="198">
        <f t="shared" ref="F45:H45" si="12">SUM(F46:F49)</f>
        <v>24</v>
      </c>
      <c r="G45" s="198">
        <f t="shared" si="12"/>
        <v>0</v>
      </c>
      <c r="H45" s="198">
        <f t="shared" si="12"/>
        <v>0</v>
      </c>
      <c r="I45" s="197">
        <f t="shared" si="1"/>
        <v>38</v>
      </c>
      <c r="J45" s="198">
        <f t="shared" ref="J45" si="13">SUM(J46:J49)</f>
        <v>14</v>
      </c>
      <c r="K45" s="198">
        <f t="shared" ref="K45" si="14">SUM(K46:K49)</f>
        <v>24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2</v>
      </c>
      <c r="O45" s="198">
        <f t="shared" ref="O45" si="17">SUM(O46:O49)</f>
        <v>0</v>
      </c>
      <c r="P45" s="198">
        <f t="shared" ref="P45" si="18">SUM(P46:P49)</f>
        <v>2</v>
      </c>
      <c r="Q45" s="198">
        <f t="shared" ref="Q45" si="19">SUM(Q46:Q49)</f>
        <v>0</v>
      </c>
      <c r="R45" s="198">
        <f t="shared" ref="R45" si="20">SUM(R46:R49)</f>
        <v>0</v>
      </c>
      <c r="S45" s="339"/>
      <c r="U45" s="92">
        <f>Раздел2!F45</f>
        <v>418</v>
      </c>
      <c r="V45" s="92">
        <f>Раздел2!F45</f>
        <v>418</v>
      </c>
      <c r="W45" s="92">
        <f>Раздел2!H45</f>
        <v>197</v>
      </c>
      <c r="X45" s="92">
        <f>Раздел2!I45</f>
        <v>108</v>
      </c>
      <c r="Y45" s="92">
        <f>Раздел2!J45</f>
        <v>0</v>
      </c>
      <c r="Z45" s="13">
        <f>Раздел2!K45</f>
        <v>0</v>
      </c>
    </row>
    <row r="46" spans="1:48" ht="21" customHeight="1" x14ac:dyDescent="0.2">
      <c r="A46" s="340"/>
      <c r="B46" s="152" t="s">
        <v>426</v>
      </c>
      <c r="C46" s="73" t="s">
        <v>560</v>
      </c>
      <c r="D46" s="197">
        <f t="shared" si="0"/>
        <v>14</v>
      </c>
      <c r="E46" s="195">
        <v>14</v>
      </c>
      <c r="F46" s="201"/>
      <c r="G46" s="196">
        <v>0</v>
      </c>
      <c r="H46" s="196">
        <v>0</v>
      </c>
      <c r="I46" s="197">
        <f t="shared" si="1"/>
        <v>14</v>
      </c>
      <c r="J46" s="196">
        <v>14</v>
      </c>
      <c r="K46" s="196">
        <v>0</v>
      </c>
      <c r="L46" s="196">
        <v>0</v>
      </c>
      <c r="M46" s="196">
        <v>0</v>
      </c>
      <c r="N46" s="197">
        <f t="shared" si="2"/>
        <v>2</v>
      </c>
      <c r="O46" s="196">
        <v>0</v>
      </c>
      <c r="P46" s="196">
        <v>2</v>
      </c>
      <c r="Q46" s="196">
        <v>0</v>
      </c>
      <c r="R46" s="196">
        <v>0</v>
      </c>
      <c r="S46" s="339"/>
      <c r="U46" s="92">
        <f>Раздел2!F46</f>
        <v>152</v>
      </c>
      <c r="V46" s="92">
        <f>Раздел2!F46</f>
        <v>152</v>
      </c>
      <c r="W46" s="92">
        <f>Раздел2!H46</f>
        <v>67</v>
      </c>
      <c r="X46" s="92">
        <f>Раздел2!I46</f>
        <v>24</v>
      </c>
      <c r="Y46" s="92">
        <f>Раздел2!J46</f>
        <v>0</v>
      </c>
      <c r="Z46" s="13">
        <f>Раздел2!K46</f>
        <v>0</v>
      </c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</row>
    <row r="47" spans="1:48" ht="15.95" customHeight="1" x14ac:dyDescent="0.2">
      <c r="A47" s="340"/>
      <c r="B47" s="152" t="s">
        <v>314</v>
      </c>
      <c r="C47" s="73" t="s">
        <v>561</v>
      </c>
      <c r="D47" s="197">
        <f t="shared" si="0"/>
        <v>24</v>
      </c>
      <c r="E47" s="195"/>
      <c r="F47" s="201">
        <v>24</v>
      </c>
      <c r="G47" s="196"/>
      <c r="H47" s="196"/>
      <c r="I47" s="197">
        <f t="shared" si="1"/>
        <v>24</v>
      </c>
      <c r="J47" s="196"/>
      <c r="K47" s="196">
        <v>24</v>
      </c>
      <c r="L47" s="196"/>
      <c r="M47" s="196"/>
      <c r="N47" s="197">
        <f t="shared" si="2"/>
        <v>0</v>
      </c>
      <c r="O47" s="196"/>
      <c r="P47" s="196"/>
      <c r="Q47" s="196"/>
      <c r="R47" s="196"/>
      <c r="S47" s="339"/>
      <c r="U47" s="92">
        <f>Раздел2!F47</f>
        <v>266</v>
      </c>
      <c r="V47" s="92">
        <f>Раздел2!F47</f>
        <v>266</v>
      </c>
      <c r="W47" s="92">
        <f>Раздел2!H47</f>
        <v>130</v>
      </c>
      <c r="X47" s="92">
        <f>Раздел2!I47</f>
        <v>84</v>
      </c>
      <c r="Y47" s="92">
        <f>Раздел2!J47</f>
        <v>0</v>
      </c>
      <c r="Z47" s="13">
        <f>Раздел2!K47</f>
        <v>0</v>
      </c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</row>
    <row r="48" spans="1:48" ht="15.75" customHeight="1" x14ac:dyDescent="0.2">
      <c r="A48" s="340"/>
      <c r="B48" s="152" t="s">
        <v>315</v>
      </c>
      <c r="C48" s="73" t="s">
        <v>562</v>
      </c>
      <c r="D48" s="197">
        <f t="shared" si="0"/>
        <v>0</v>
      </c>
      <c r="E48" s="195">
        <v>0</v>
      </c>
      <c r="F48" s="201">
        <v>0</v>
      </c>
      <c r="G48" s="196">
        <v>0</v>
      </c>
      <c r="H48" s="196">
        <v>0</v>
      </c>
      <c r="I48" s="197">
        <f t="shared" si="1"/>
        <v>0</v>
      </c>
      <c r="J48" s="196">
        <v>0</v>
      </c>
      <c r="K48" s="196">
        <v>0</v>
      </c>
      <c r="L48" s="196">
        <v>0</v>
      </c>
      <c r="M48" s="196">
        <v>0</v>
      </c>
      <c r="N48" s="197">
        <f t="shared" si="2"/>
        <v>0</v>
      </c>
      <c r="O48" s="196">
        <v>0</v>
      </c>
      <c r="P48" s="196">
        <v>0</v>
      </c>
      <c r="Q48" s="196">
        <v>0</v>
      </c>
      <c r="R48" s="196">
        <v>0</v>
      </c>
      <c r="S48" s="339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</row>
    <row r="49" spans="1:48" ht="15.95" customHeight="1" x14ac:dyDescent="0.2">
      <c r="A49" s="340"/>
      <c r="B49" s="152" t="s">
        <v>316</v>
      </c>
      <c r="C49" s="73" t="s">
        <v>563</v>
      </c>
      <c r="D49" s="197">
        <f t="shared" si="0"/>
        <v>0</v>
      </c>
      <c r="E49" s="195">
        <v>0</v>
      </c>
      <c r="F49" s="201">
        <v>0</v>
      </c>
      <c r="G49" s="196">
        <v>0</v>
      </c>
      <c r="H49" s="196">
        <v>0</v>
      </c>
      <c r="I49" s="197">
        <f t="shared" si="1"/>
        <v>0</v>
      </c>
      <c r="J49" s="196">
        <v>0</v>
      </c>
      <c r="K49" s="196">
        <v>0</v>
      </c>
      <c r="L49" s="196">
        <v>0</v>
      </c>
      <c r="M49" s="196">
        <v>0</v>
      </c>
      <c r="N49" s="197">
        <f t="shared" si="2"/>
        <v>0</v>
      </c>
      <c r="O49" s="196">
        <v>0</v>
      </c>
      <c r="P49" s="196">
        <v>0</v>
      </c>
      <c r="Q49" s="196">
        <v>0</v>
      </c>
      <c r="R49" s="196">
        <v>0</v>
      </c>
      <c r="S49" s="339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</row>
    <row r="50" spans="1:48" ht="15.95" customHeight="1" x14ac:dyDescent="0.2">
      <c r="A50" s="340"/>
      <c r="B50" s="151" t="s">
        <v>148</v>
      </c>
      <c r="C50" s="73" t="s">
        <v>564</v>
      </c>
      <c r="D50" s="197">
        <f t="shared" si="0"/>
        <v>0</v>
      </c>
      <c r="E50" s="195">
        <v>0</v>
      </c>
      <c r="F50" s="201">
        <v>0</v>
      </c>
      <c r="G50" s="196">
        <v>0</v>
      </c>
      <c r="H50" s="196">
        <v>0</v>
      </c>
      <c r="I50" s="197">
        <f t="shared" si="1"/>
        <v>0</v>
      </c>
      <c r="J50" s="196">
        <v>0</v>
      </c>
      <c r="K50" s="196">
        <v>0</v>
      </c>
      <c r="L50" s="196">
        <v>0</v>
      </c>
      <c r="M50" s="196">
        <v>0</v>
      </c>
      <c r="N50" s="197">
        <f t="shared" si="2"/>
        <v>0</v>
      </c>
      <c r="O50" s="196">
        <v>0</v>
      </c>
      <c r="P50" s="196">
        <v>0</v>
      </c>
      <c r="Q50" s="196">
        <v>0</v>
      </c>
      <c r="R50" s="196">
        <v>0</v>
      </c>
      <c r="S50" s="339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</row>
    <row r="51" spans="1:48" ht="15.95" customHeight="1" x14ac:dyDescent="0.2">
      <c r="A51" s="340"/>
      <c r="B51" s="151" t="s">
        <v>265</v>
      </c>
      <c r="C51" s="73" t="s">
        <v>565</v>
      </c>
      <c r="D51" s="197">
        <f t="shared" si="0"/>
        <v>0</v>
      </c>
      <c r="E51" s="195">
        <v>0</v>
      </c>
      <c r="F51" s="201">
        <v>0</v>
      </c>
      <c r="G51" s="196">
        <v>0</v>
      </c>
      <c r="H51" s="196">
        <v>0</v>
      </c>
      <c r="I51" s="197">
        <f t="shared" si="1"/>
        <v>0</v>
      </c>
      <c r="J51" s="196">
        <v>0</v>
      </c>
      <c r="K51" s="196">
        <v>0</v>
      </c>
      <c r="L51" s="196">
        <v>0</v>
      </c>
      <c r="M51" s="196">
        <v>0</v>
      </c>
      <c r="N51" s="197">
        <f t="shared" si="2"/>
        <v>0</v>
      </c>
      <c r="O51" s="196">
        <v>0</v>
      </c>
      <c r="P51" s="196">
        <v>0</v>
      </c>
      <c r="Q51" s="196">
        <v>0</v>
      </c>
      <c r="R51" s="196">
        <v>0</v>
      </c>
      <c r="S51" s="339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</row>
    <row r="52" spans="1:48" ht="15.95" customHeight="1" x14ac:dyDescent="0.2">
      <c r="A52" s="340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9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</row>
    <row r="53" spans="1:48" ht="21" customHeight="1" x14ac:dyDescent="0.2">
      <c r="A53" s="340"/>
      <c r="B53" s="152" t="s">
        <v>427</v>
      </c>
      <c r="C53" s="73" t="s">
        <v>567</v>
      </c>
      <c r="D53" s="197">
        <f t="shared" si="0"/>
        <v>0</v>
      </c>
      <c r="E53" s="195">
        <v>0</v>
      </c>
      <c r="F53" s="201">
        <v>0</v>
      </c>
      <c r="G53" s="196">
        <v>0</v>
      </c>
      <c r="H53" s="196">
        <v>0</v>
      </c>
      <c r="I53" s="197">
        <f t="shared" si="1"/>
        <v>0</v>
      </c>
      <c r="J53" s="196">
        <v>0</v>
      </c>
      <c r="K53" s="196">
        <v>0</v>
      </c>
      <c r="L53" s="196">
        <v>0</v>
      </c>
      <c r="M53" s="196">
        <v>0</v>
      </c>
      <c r="N53" s="197">
        <f t="shared" si="2"/>
        <v>0</v>
      </c>
      <c r="O53" s="196">
        <v>0</v>
      </c>
      <c r="P53" s="196">
        <v>0</v>
      </c>
      <c r="Q53" s="196">
        <v>0</v>
      </c>
      <c r="R53" s="196">
        <v>0</v>
      </c>
      <c r="S53" s="339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</row>
    <row r="54" spans="1:48" ht="15.75" customHeight="1" x14ac:dyDescent="0.2">
      <c r="A54" s="340"/>
      <c r="B54" s="152" t="s">
        <v>306</v>
      </c>
      <c r="C54" s="73" t="s">
        <v>568</v>
      </c>
      <c r="D54" s="197">
        <f t="shared" si="0"/>
        <v>0</v>
      </c>
      <c r="E54" s="195">
        <v>0</v>
      </c>
      <c r="F54" s="201">
        <v>0</v>
      </c>
      <c r="G54" s="196">
        <v>0</v>
      </c>
      <c r="H54" s="196">
        <v>0</v>
      </c>
      <c r="I54" s="197">
        <f t="shared" si="1"/>
        <v>0</v>
      </c>
      <c r="J54" s="196">
        <v>0</v>
      </c>
      <c r="K54" s="196">
        <v>0</v>
      </c>
      <c r="L54" s="196">
        <v>0</v>
      </c>
      <c r="M54" s="196">
        <v>0</v>
      </c>
      <c r="N54" s="197">
        <f t="shared" si="2"/>
        <v>0</v>
      </c>
      <c r="O54" s="196">
        <v>0</v>
      </c>
      <c r="P54" s="196">
        <v>0</v>
      </c>
      <c r="Q54" s="196">
        <v>0</v>
      </c>
      <c r="R54" s="196">
        <v>0</v>
      </c>
      <c r="S54" s="339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48" ht="15.95" customHeight="1" x14ac:dyDescent="0.2">
      <c r="A55" s="340"/>
      <c r="B55" s="152" t="s">
        <v>494</v>
      </c>
      <c r="C55" s="73" t="s">
        <v>569</v>
      </c>
      <c r="D55" s="197">
        <f t="shared" si="0"/>
        <v>0</v>
      </c>
      <c r="E55" s="195"/>
      <c r="F55" s="201"/>
      <c r="G55" s="196"/>
      <c r="H55" s="196"/>
      <c r="I55" s="197">
        <f t="shared" si="1"/>
        <v>0</v>
      </c>
      <c r="J55" s="196"/>
      <c r="K55" s="196"/>
      <c r="L55" s="196"/>
      <c r="M55" s="196"/>
      <c r="N55" s="197">
        <f t="shared" si="2"/>
        <v>0</v>
      </c>
      <c r="O55" s="196"/>
      <c r="P55" s="196"/>
      <c r="Q55" s="196"/>
      <c r="R55" s="196"/>
      <c r="S55" s="339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</row>
    <row r="56" spans="1:48" ht="15.95" customHeight="1" x14ac:dyDescent="0.2">
      <c r="A56" s="340"/>
      <c r="B56" s="151" t="s">
        <v>27</v>
      </c>
      <c r="C56" s="73" t="s">
        <v>570</v>
      </c>
      <c r="D56" s="197">
        <f t="shared" si="0"/>
        <v>0</v>
      </c>
      <c r="E56" s="195">
        <v>0</v>
      </c>
      <c r="F56" s="201">
        <v>0</v>
      </c>
      <c r="G56" s="196">
        <v>0</v>
      </c>
      <c r="H56" s="196">
        <v>0</v>
      </c>
      <c r="I56" s="197">
        <f t="shared" si="1"/>
        <v>0</v>
      </c>
      <c r="J56" s="196">
        <v>0</v>
      </c>
      <c r="K56" s="196">
        <v>0</v>
      </c>
      <c r="L56" s="196">
        <v>0</v>
      </c>
      <c r="M56" s="196">
        <v>0</v>
      </c>
      <c r="N56" s="197">
        <f t="shared" si="2"/>
        <v>0</v>
      </c>
      <c r="O56" s="196">
        <v>0</v>
      </c>
      <c r="P56" s="196">
        <v>0</v>
      </c>
      <c r="Q56" s="196">
        <v>0</v>
      </c>
      <c r="R56" s="196">
        <v>0</v>
      </c>
      <c r="S56" s="339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</row>
    <row r="57" spans="1:48" ht="15.75" customHeight="1" x14ac:dyDescent="0.2">
      <c r="A57" s="340"/>
      <c r="B57" s="151" t="s">
        <v>28</v>
      </c>
      <c r="C57" s="73" t="s">
        <v>571</v>
      </c>
      <c r="D57" s="197">
        <f t="shared" si="0"/>
        <v>0</v>
      </c>
      <c r="E57" s="195">
        <v>0</v>
      </c>
      <c r="F57" s="201">
        <v>0</v>
      </c>
      <c r="G57" s="196">
        <v>0</v>
      </c>
      <c r="H57" s="196">
        <v>0</v>
      </c>
      <c r="I57" s="197">
        <f t="shared" si="1"/>
        <v>0</v>
      </c>
      <c r="J57" s="196">
        <v>0</v>
      </c>
      <c r="K57" s="196">
        <v>0</v>
      </c>
      <c r="L57" s="196">
        <v>0</v>
      </c>
      <c r="M57" s="196">
        <v>0</v>
      </c>
      <c r="N57" s="197">
        <f t="shared" si="2"/>
        <v>0</v>
      </c>
      <c r="O57" s="196">
        <v>0</v>
      </c>
      <c r="P57" s="196">
        <v>0</v>
      </c>
      <c r="Q57" s="196">
        <v>0</v>
      </c>
      <c r="R57" s="196">
        <v>0</v>
      </c>
      <c r="S57" s="339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</row>
    <row r="58" spans="1:48" ht="15.75" customHeight="1" x14ac:dyDescent="0.2">
      <c r="A58" s="340"/>
      <c r="B58" s="151" t="s">
        <v>29</v>
      </c>
      <c r="C58" s="73" t="s">
        <v>572</v>
      </c>
      <c r="D58" s="197">
        <f t="shared" si="0"/>
        <v>0</v>
      </c>
      <c r="E58" s="195">
        <v>0</v>
      </c>
      <c r="F58" s="201">
        <v>0</v>
      </c>
      <c r="G58" s="196">
        <v>0</v>
      </c>
      <c r="H58" s="196">
        <v>0</v>
      </c>
      <c r="I58" s="197">
        <f t="shared" si="1"/>
        <v>0</v>
      </c>
      <c r="J58" s="196">
        <v>0</v>
      </c>
      <c r="K58" s="196">
        <v>0</v>
      </c>
      <c r="L58" s="196">
        <v>0</v>
      </c>
      <c r="M58" s="196">
        <v>0</v>
      </c>
      <c r="N58" s="197">
        <f t="shared" si="2"/>
        <v>0</v>
      </c>
      <c r="O58" s="196">
        <v>0</v>
      </c>
      <c r="P58" s="196">
        <v>0</v>
      </c>
      <c r="Q58" s="196">
        <v>0</v>
      </c>
      <c r="R58" s="196">
        <v>0</v>
      </c>
      <c r="S58" s="339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</row>
    <row r="59" spans="1:48" ht="15.95" customHeight="1" x14ac:dyDescent="0.2">
      <c r="A59" s="340"/>
      <c r="B59" s="151" t="s">
        <v>30</v>
      </c>
      <c r="C59" s="73" t="s">
        <v>573</v>
      </c>
      <c r="D59" s="197">
        <f t="shared" si="0"/>
        <v>0</v>
      </c>
      <c r="E59" s="195">
        <v>0</v>
      </c>
      <c r="F59" s="201">
        <v>0</v>
      </c>
      <c r="G59" s="196">
        <v>0</v>
      </c>
      <c r="H59" s="196">
        <v>0</v>
      </c>
      <c r="I59" s="197">
        <f t="shared" si="1"/>
        <v>0</v>
      </c>
      <c r="J59" s="196">
        <v>0</v>
      </c>
      <c r="K59" s="196">
        <v>0</v>
      </c>
      <c r="L59" s="196">
        <v>0</v>
      </c>
      <c r="M59" s="196">
        <v>0</v>
      </c>
      <c r="N59" s="197">
        <f t="shared" si="2"/>
        <v>0</v>
      </c>
      <c r="O59" s="196">
        <v>0</v>
      </c>
      <c r="P59" s="196">
        <v>0</v>
      </c>
      <c r="Q59" s="196">
        <v>0</v>
      </c>
      <c r="R59" s="196">
        <v>0</v>
      </c>
      <c r="S59" s="339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</row>
    <row r="60" spans="1:48" ht="15.95" customHeight="1" x14ac:dyDescent="0.2">
      <c r="A60" s="340"/>
      <c r="B60" s="151" t="s">
        <v>31</v>
      </c>
      <c r="C60" s="73" t="s">
        <v>574</v>
      </c>
      <c r="D60" s="197">
        <f t="shared" si="0"/>
        <v>0</v>
      </c>
      <c r="E60" s="195">
        <v>0</v>
      </c>
      <c r="F60" s="201">
        <v>0</v>
      </c>
      <c r="G60" s="196">
        <v>0</v>
      </c>
      <c r="H60" s="196">
        <v>0</v>
      </c>
      <c r="I60" s="197">
        <f t="shared" si="1"/>
        <v>0</v>
      </c>
      <c r="J60" s="196">
        <v>0</v>
      </c>
      <c r="K60" s="196">
        <v>0</v>
      </c>
      <c r="L60" s="196">
        <v>0</v>
      </c>
      <c r="M60" s="196">
        <v>0</v>
      </c>
      <c r="N60" s="197">
        <f t="shared" si="2"/>
        <v>0</v>
      </c>
      <c r="O60" s="196">
        <v>0</v>
      </c>
      <c r="P60" s="196">
        <v>0</v>
      </c>
      <c r="Q60" s="196">
        <v>0</v>
      </c>
      <c r="R60" s="196">
        <v>0</v>
      </c>
      <c r="S60" s="339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</row>
    <row r="61" spans="1:48" ht="15.95" customHeight="1" x14ac:dyDescent="0.2">
      <c r="A61" s="340"/>
      <c r="B61" s="151" t="s">
        <v>32</v>
      </c>
      <c r="C61" s="73" t="s">
        <v>575</v>
      </c>
      <c r="D61" s="197">
        <f t="shared" si="0"/>
        <v>0</v>
      </c>
      <c r="E61" s="195">
        <v>0</v>
      </c>
      <c r="F61" s="201">
        <v>0</v>
      </c>
      <c r="G61" s="196">
        <v>0</v>
      </c>
      <c r="H61" s="196">
        <v>0</v>
      </c>
      <c r="I61" s="197">
        <f t="shared" si="1"/>
        <v>0</v>
      </c>
      <c r="J61" s="196">
        <v>0</v>
      </c>
      <c r="K61" s="196">
        <v>0</v>
      </c>
      <c r="L61" s="196">
        <v>0</v>
      </c>
      <c r="M61" s="196">
        <v>0</v>
      </c>
      <c r="N61" s="197">
        <f t="shared" si="2"/>
        <v>0</v>
      </c>
      <c r="O61" s="196">
        <v>0</v>
      </c>
      <c r="P61" s="196">
        <v>0</v>
      </c>
      <c r="Q61" s="196">
        <v>0</v>
      </c>
      <c r="R61" s="196">
        <v>0</v>
      </c>
      <c r="S61" s="339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</row>
    <row r="62" spans="1:48" ht="15.95" customHeight="1" x14ac:dyDescent="0.2">
      <c r="A62" s="340"/>
      <c r="B62" s="151" t="s">
        <v>764</v>
      </c>
      <c r="C62" s="73" t="s">
        <v>576</v>
      </c>
      <c r="D62" s="197">
        <f t="shared" si="0"/>
        <v>0</v>
      </c>
      <c r="E62" s="195"/>
      <c r="F62" s="201"/>
      <c r="G62" s="196"/>
      <c r="H62" s="196"/>
      <c r="I62" s="197">
        <f t="shared" si="1"/>
        <v>0</v>
      </c>
      <c r="J62" s="196"/>
      <c r="K62" s="196"/>
      <c r="L62" s="196"/>
      <c r="M62" s="196"/>
      <c r="N62" s="197">
        <f t="shared" si="2"/>
        <v>0</v>
      </c>
      <c r="O62" s="196"/>
      <c r="P62" s="196"/>
      <c r="Q62" s="196"/>
      <c r="R62" s="196"/>
      <c r="S62" s="339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</row>
    <row r="63" spans="1:48" ht="15.95" customHeight="1" x14ac:dyDescent="0.2">
      <c r="A63" s="340"/>
      <c r="B63" s="151" t="s">
        <v>33</v>
      </c>
      <c r="C63" s="73" t="s">
        <v>577</v>
      </c>
      <c r="D63" s="197">
        <f t="shared" si="0"/>
        <v>0</v>
      </c>
      <c r="E63" s="195">
        <v>0</v>
      </c>
      <c r="F63" s="201">
        <v>0</v>
      </c>
      <c r="G63" s="196">
        <v>0</v>
      </c>
      <c r="H63" s="196">
        <v>0</v>
      </c>
      <c r="I63" s="197">
        <f t="shared" si="1"/>
        <v>0</v>
      </c>
      <c r="J63" s="196">
        <v>0</v>
      </c>
      <c r="K63" s="196">
        <v>0</v>
      </c>
      <c r="L63" s="196">
        <v>0</v>
      </c>
      <c r="M63" s="196">
        <v>0</v>
      </c>
      <c r="N63" s="197">
        <f t="shared" si="2"/>
        <v>0</v>
      </c>
      <c r="O63" s="196">
        <v>0</v>
      </c>
      <c r="P63" s="196">
        <v>0</v>
      </c>
      <c r="Q63" s="196">
        <v>0</v>
      </c>
      <c r="R63" s="196">
        <v>0</v>
      </c>
      <c r="S63" s="339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</row>
    <row r="64" spans="1:48" ht="15.95" customHeight="1" x14ac:dyDescent="0.2">
      <c r="A64" s="340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9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</row>
    <row r="65" spans="1:48" ht="21" customHeight="1" x14ac:dyDescent="0.2">
      <c r="A65" s="340"/>
      <c r="B65" s="152" t="s">
        <v>428</v>
      </c>
      <c r="C65" s="73" t="s">
        <v>579</v>
      </c>
      <c r="D65" s="197">
        <f t="shared" si="0"/>
        <v>0</v>
      </c>
      <c r="E65" s="195">
        <v>0</v>
      </c>
      <c r="F65" s="201">
        <v>0</v>
      </c>
      <c r="G65" s="196">
        <v>0</v>
      </c>
      <c r="H65" s="196">
        <v>0</v>
      </c>
      <c r="I65" s="197">
        <f t="shared" si="1"/>
        <v>0</v>
      </c>
      <c r="J65" s="196">
        <v>0</v>
      </c>
      <c r="K65" s="196">
        <v>0</v>
      </c>
      <c r="L65" s="196">
        <v>0</v>
      </c>
      <c r="M65" s="196">
        <v>0</v>
      </c>
      <c r="N65" s="197">
        <f t="shared" si="2"/>
        <v>0</v>
      </c>
      <c r="O65" s="196">
        <v>0</v>
      </c>
      <c r="P65" s="196">
        <v>0</v>
      </c>
      <c r="Q65" s="196">
        <v>0</v>
      </c>
      <c r="R65" s="196">
        <v>0</v>
      </c>
      <c r="S65" s="339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</row>
    <row r="66" spans="1:48" ht="15.95" customHeight="1" x14ac:dyDescent="0.2">
      <c r="A66" s="340"/>
      <c r="B66" s="152" t="s">
        <v>266</v>
      </c>
      <c r="C66" s="73" t="s">
        <v>580</v>
      </c>
      <c r="D66" s="197">
        <f t="shared" si="0"/>
        <v>0</v>
      </c>
      <c r="E66" s="195">
        <v>0</v>
      </c>
      <c r="F66" s="201">
        <v>0</v>
      </c>
      <c r="G66" s="196">
        <v>0</v>
      </c>
      <c r="H66" s="196">
        <v>0</v>
      </c>
      <c r="I66" s="197">
        <f t="shared" si="1"/>
        <v>0</v>
      </c>
      <c r="J66" s="196">
        <v>0</v>
      </c>
      <c r="K66" s="196">
        <v>0</v>
      </c>
      <c r="L66" s="196">
        <v>0</v>
      </c>
      <c r="M66" s="196">
        <v>0</v>
      </c>
      <c r="N66" s="197">
        <f t="shared" si="2"/>
        <v>0</v>
      </c>
      <c r="O66" s="196">
        <v>0</v>
      </c>
      <c r="P66" s="196">
        <v>0</v>
      </c>
      <c r="Q66" s="196">
        <v>0</v>
      </c>
      <c r="R66" s="196">
        <v>0</v>
      </c>
      <c r="S66" s="339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</row>
    <row r="67" spans="1:48" ht="15.95" customHeight="1" x14ac:dyDescent="0.2">
      <c r="A67" s="340"/>
      <c r="B67" s="152" t="s">
        <v>268</v>
      </c>
      <c r="C67" s="73" t="s">
        <v>581</v>
      </c>
      <c r="D67" s="197">
        <f t="shared" si="0"/>
        <v>0</v>
      </c>
      <c r="E67" s="195">
        <v>0</v>
      </c>
      <c r="F67" s="201">
        <v>0</v>
      </c>
      <c r="G67" s="196">
        <v>0</v>
      </c>
      <c r="H67" s="196">
        <v>0</v>
      </c>
      <c r="I67" s="197">
        <f t="shared" si="1"/>
        <v>0</v>
      </c>
      <c r="J67" s="196">
        <v>0</v>
      </c>
      <c r="K67" s="196">
        <v>0</v>
      </c>
      <c r="L67" s="196">
        <v>0</v>
      </c>
      <c r="M67" s="196">
        <v>0</v>
      </c>
      <c r="N67" s="197">
        <f t="shared" si="2"/>
        <v>0</v>
      </c>
      <c r="O67" s="196">
        <v>0</v>
      </c>
      <c r="P67" s="196">
        <v>0</v>
      </c>
      <c r="Q67" s="196">
        <v>0</v>
      </c>
      <c r="R67" s="196">
        <v>0</v>
      </c>
      <c r="S67" s="339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48" ht="15.95" customHeight="1" x14ac:dyDescent="0.2">
      <c r="A68" s="340"/>
      <c r="B68" s="152" t="s">
        <v>269</v>
      </c>
      <c r="C68" s="73" t="s">
        <v>582</v>
      </c>
      <c r="D68" s="197">
        <f t="shared" si="0"/>
        <v>0</v>
      </c>
      <c r="E68" s="195">
        <v>0</v>
      </c>
      <c r="F68" s="201">
        <v>0</v>
      </c>
      <c r="G68" s="196">
        <v>0</v>
      </c>
      <c r="H68" s="196">
        <v>0</v>
      </c>
      <c r="I68" s="197">
        <f t="shared" si="1"/>
        <v>0</v>
      </c>
      <c r="J68" s="196">
        <v>0</v>
      </c>
      <c r="K68" s="196">
        <v>0</v>
      </c>
      <c r="L68" s="196">
        <v>0</v>
      </c>
      <c r="M68" s="196">
        <v>0</v>
      </c>
      <c r="N68" s="197">
        <f t="shared" si="2"/>
        <v>0</v>
      </c>
      <c r="O68" s="196">
        <v>0</v>
      </c>
      <c r="P68" s="196">
        <v>0</v>
      </c>
      <c r="Q68" s="196">
        <v>0</v>
      </c>
      <c r="R68" s="196">
        <v>0</v>
      </c>
      <c r="S68" s="339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</row>
    <row r="69" spans="1:48" ht="15.95" customHeight="1" x14ac:dyDescent="0.2">
      <c r="A69" s="340"/>
      <c r="B69" s="151" t="s">
        <v>495</v>
      </c>
      <c r="C69" s="73" t="s">
        <v>583</v>
      </c>
      <c r="D69" s="197">
        <f t="shared" si="0"/>
        <v>0</v>
      </c>
      <c r="E69" s="195">
        <v>0</v>
      </c>
      <c r="F69" s="201">
        <v>0</v>
      </c>
      <c r="G69" s="196">
        <v>0</v>
      </c>
      <c r="H69" s="196">
        <v>0</v>
      </c>
      <c r="I69" s="197">
        <f t="shared" si="1"/>
        <v>0</v>
      </c>
      <c r="J69" s="196">
        <v>0</v>
      </c>
      <c r="K69" s="196">
        <v>0</v>
      </c>
      <c r="L69" s="196">
        <v>0</v>
      </c>
      <c r="M69" s="196">
        <v>0</v>
      </c>
      <c r="N69" s="197">
        <f t="shared" si="2"/>
        <v>0</v>
      </c>
      <c r="O69" s="196">
        <v>0</v>
      </c>
      <c r="P69" s="196">
        <v>0</v>
      </c>
      <c r="Q69" s="196">
        <v>0</v>
      </c>
      <c r="R69" s="196">
        <v>0</v>
      </c>
      <c r="S69" s="339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</row>
    <row r="70" spans="1:48" ht="15.75" customHeight="1" x14ac:dyDescent="0.2">
      <c r="A70" s="340"/>
      <c r="B70" s="151" t="s">
        <v>35</v>
      </c>
      <c r="C70" s="73" t="s">
        <v>584</v>
      </c>
      <c r="D70" s="197">
        <f t="shared" si="0"/>
        <v>0</v>
      </c>
      <c r="E70" s="195">
        <v>0</v>
      </c>
      <c r="F70" s="201">
        <v>0</v>
      </c>
      <c r="G70" s="196">
        <v>0</v>
      </c>
      <c r="H70" s="196">
        <v>0</v>
      </c>
      <c r="I70" s="197">
        <f t="shared" si="1"/>
        <v>0</v>
      </c>
      <c r="J70" s="196">
        <v>0</v>
      </c>
      <c r="K70" s="196">
        <v>0</v>
      </c>
      <c r="L70" s="196">
        <v>0</v>
      </c>
      <c r="M70" s="196">
        <v>0</v>
      </c>
      <c r="N70" s="197">
        <f t="shared" si="2"/>
        <v>0</v>
      </c>
      <c r="O70" s="196">
        <v>0</v>
      </c>
      <c r="P70" s="196">
        <v>0</v>
      </c>
      <c r="Q70" s="196">
        <v>0</v>
      </c>
      <c r="R70" s="196">
        <v>0</v>
      </c>
      <c r="S70" s="339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</row>
    <row r="71" spans="1:48" ht="15.95" customHeight="1" x14ac:dyDescent="0.2">
      <c r="A71" s="340"/>
      <c r="B71" s="151" t="s">
        <v>145</v>
      </c>
      <c r="C71" s="73" t="s">
        <v>585</v>
      </c>
      <c r="D71" s="197">
        <f t="shared" si="0"/>
        <v>0</v>
      </c>
      <c r="E71" s="195">
        <v>0</v>
      </c>
      <c r="F71" s="201">
        <v>0</v>
      </c>
      <c r="G71" s="196">
        <v>0</v>
      </c>
      <c r="H71" s="196">
        <v>0</v>
      </c>
      <c r="I71" s="197">
        <f t="shared" si="1"/>
        <v>0</v>
      </c>
      <c r="J71" s="196">
        <v>0</v>
      </c>
      <c r="K71" s="196">
        <v>0</v>
      </c>
      <c r="L71" s="196">
        <v>0</v>
      </c>
      <c r="M71" s="196">
        <v>0</v>
      </c>
      <c r="N71" s="197">
        <f t="shared" si="2"/>
        <v>0</v>
      </c>
      <c r="O71" s="196">
        <v>0</v>
      </c>
      <c r="P71" s="196">
        <v>0</v>
      </c>
      <c r="Q71" s="196">
        <v>0</v>
      </c>
      <c r="R71" s="196">
        <v>0</v>
      </c>
      <c r="S71" s="339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</row>
    <row r="72" spans="1:48" ht="15.95" customHeight="1" x14ac:dyDescent="0.2">
      <c r="A72" s="340"/>
      <c r="B72" s="151" t="s">
        <v>36</v>
      </c>
      <c r="C72" s="73" t="s">
        <v>586</v>
      </c>
      <c r="D72" s="197">
        <f t="shared" si="0"/>
        <v>0</v>
      </c>
      <c r="E72" s="195">
        <v>0</v>
      </c>
      <c r="F72" s="201">
        <v>0</v>
      </c>
      <c r="G72" s="196">
        <v>0</v>
      </c>
      <c r="H72" s="196">
        <v>0</v>
      </c>
      <c r="I72" s="197">
        <f t="shared" si="1"/>
        <v>0</v>
      </c>
      <c r="J72" s="196">
        <v>0</v>
      </c>
      <c r="K72" s="196">
        <v>0</v>
      </c>
      <c r="L72" s="196">
        <v>0</v>
      </c>
      <c r="M72" s="196">
        <v>0</v>
      </c>
      <c r="N72" s="197">
        <f t="shared" si="2"/>
        <v>0</v>
      </c>
      <c r="O72" s="196">
        <v>0</v>
      </c>
      <c r="P72" s="196">
        <v>0</v>
      </c>
      <c r="Q72" s="196">
        <v>0</v>
      </c>
      <c r="R72" s="196">
        <v>0</v>
      </c>
      <c r="S72" s="339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</row>
    <row r="73" spans="1:48" ht="15.95" customHeight="1" x14ac:dyDescent="0.2">
      <c r="A73" s="340"/>
      <c r="B73" s="151" t="s">
        <v>496</v>
      </c>
      <c r="C73" s="73" t="s">
        <v>587</v>
      </c>
      <c r="D73" s="197">
        <f t="shared" ref="D73:D136" si="39">SUM(E73:H73)</f>
        <v>0</v>
      </c>
      <c r="E73" s="195">
        <v>0</v>
      </c>
      <c r="F73" s="201">
        <v>0</v>
      </c>
      <c r="G73" s="196">
        <v>0</v>
      </c>
      <c r="H73" s="196">
        <v>0</v>
      </c>
      <c r="I73" s="197">
        <f t="shared" ref="I73:I136" si="40">SUM(J73:M73)</f>
        <v>0</v>
      </c>
      <c r="J73" s="196">
        <v>0</v>
      </c>
      <c r="K73" s="196">
        <v>0</v>
      </c>
      <c r="L73" s="196">
        <v>0</v>
      </c>
      <c r="M73" s="196">
        <v>0</v>
      </c>
      <c r="N73" s="197">
        <f t="shared" ref="N73:N136" si="41">SUM(O73:R73)</f>
        <v>0</v>
      </c>
      <c r="O73" s="196">
        <v>0</v>
      </c>
      <c r="P73" s="196">
        <v>0</v>
      </c>
      <c r="Q73" s="196">
        <v>0</v>
      </c>
      <c r="R73" s="196">
        <v>0</v>
      </c>
      <c r="S73" s="339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</row>
    <row r="74" spans="1:48" ht="15.95" customHeight="1" x14ac:dyDescent="0.2">
      <c r="A74" s="340"/>
      <c r="B74" s="151" t="s">
        <v>270</v>
      </c>
      <c r="C74" s="73" t="s">
        <v>588</v>
      </c>
      <c r="D74" s="197">
        <f t="shared" si="39"/>
        <v>0</v>
      </c>
      <c r="E74" s="195">
        <v>0</v>
      </c>
      <c r="F74" s="201">
        <v>0</v>
      </c>
      <c r="G74" s="196">
        <v>0</v>
      </c>
      <c r="H74" s="196">
        <v>0</v>
      </c>
      <c r="I74" s="197">
        <f t="shared" si="40"/>
        <v>0</v>
      </c>
      <c r="J74" s="196">
        <v>0</v>
      </c>
      <c r="K74" s="196">
        <v>0</v>
      </c>
      <c r="L74" s="196">
        <v>0</v>
      </c>
      <c r="M74" s="196">
        <v>0</v>
      </c>
      <c r="N74" s="197">
        <f t="shared" si="41"/>
        <v>0</v>
      </c>
      <c r="O74" s="196">
        <v>0</v>
      </c>
      <c r="P74" s="196">
        <v>0</v>
      </c>
      <c r="Q74" s="196">
        <v>0</v>
      </c>
      <c r="R74" s="196">
        <v>0</v>
      </c>
      <c r="S74" s="339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</row>
    <row r="75" spans="1:48" ht="15.95" customHeight="1" x14ac:dyDescent="0.2">
      <c r="A75" s="340"/>
      <c r="B75" s="151" t="s">
        <v>37</v>
      </c>
      <c r="C75" s="73" t="s">
        <v>589</v>
      </c>
      <c r="D75" s="197">
        <f t="shared" si="39"/>
        <v>0</v>
      </c>
      <c r="E75" s="195">
        <v>0</v>
      </c>
      <c r="F75" s="201">
        <v>0</v>
      </c>
      <c r="G75" s="196">
        <v>0</v>
      </c>
      <c r="H75" s="196">
        <v>0</v>
      </c>
      <c r="I75" s="197">
        <f t="shared" si="40"/>
        <v>0</v>
      </c>
      <c r="J75" s="196">
        <v>0</v>
      </c>
      <c r="K75" s="196">
        <v>0</v>
      </c>
      <c r="L75" s="196">
        <v>0</v>
      </c>
      <c r="M75" s="196">
        <v>0</v>
      </c>
      <c r="N75" s="197">
        <f t="shared" si="41"/>
        <v>0</v>
      </c>
      <c r="O75" s="196">
        <v>0</v>
      </c>
      <c r="P75" s="196">
        <v>0</v>
      </c>
      <c r="Q75" s="196">
        <v>0</v>
      </c>
      <c r="R75" s="196">
        <v>0</v>
      </c>
      <c r="S75" s="339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</row>
    <row r="76" spans="1:48" ht="17.25" customHeight="1" x14ac:dyDescent="0.2">
      <c r="A76" s="340"/>
      <c r="B76" s="151" t="s">
        <v>271</v>
      </c>
      <c r="C76" s="73" t="s">
        <v>590</v>
      </c>
      <c r="D76" s="197">
        <f t="shared" si="39"/>
        <v>0</v>
      </c>
      <c r="E76" s="200">
        <v>0</v>
      </c>
      <c r="F76" s="201">
        <v>0</v>
      </c>
      <c r="G76" s="200">
        <v>0</v>
      </c>
      <c r="H76" s="200">
        <v>0</v>
      </c>
      <c r="I76" s="197">
        <f t="shared" si="40"/>
        <v>0</v>
      </c>
      <c r="J76" s="200">
        <v>0</v>
      </c>
      <c r="K76" s="200">
        <v>0</v>
      </c>
      <c r="L76" s="200">
        <v>0</v>
      </c>
      <c r="M76" s="200">
        <v>0</v>
      </c>
      <c r="N76" s="197">
        <f t="shared" si="41"/>
        <v>0</v>
      </c>
      <c r="O76" s="200">
        <v>0</v>
      </c>
      <c r="P76" s="200">
        <v>0</v>
      </c>
      <c r="Q76" s="200">
        <v>0</v>
      </c>
      <c r="R76" s="200">
        <v>0</v>
      </c>
      <c r="S76" s="339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</row>
    <row r="77" spans="1:48" ht="15.75" customHeight="1" x14ac:dyDescent="0.2">
      <c r="A77" s="340"/>
      <c r="B77" s="151" t="s">
        <v>272</v>
      </c>
      <c r="C77" s="73" t="s">
        <v>591</v>
      </c>
      <c r="D77" s="197">
        <f t="shared" si="39"/>
        <v>0</v>
      </c>
      <c r="E77" s="195">
        <v>0</v>
      </c>
      <c r="F77" s="201">
        <v>0</v>
      </c>
      <c r="G77" s="196">
        <v>0</v>
      </c>
      <c r="H77" s="196">
        <v>0</v>
      </c>
      <c r="I77" s="197">
        <f t="shared" si="40"/>
        <v>0</v>
      </c>
      <c r="J77" s="196">
        <v>0</v>
      </c>
      <c r="K77" s="196">
        <v>0</v>
      </c>
      <c r="L77" s="196">
        <v>0</v>
      </c>
      <c r="M77" s="196">
        <v>0</v>
      </c>
      <c r="N77" s="197">
        <f t="shared" si="41"/>
        <v>0</v>
      </c>
      <c r="O77" s="196">
        <v>0</v>
      </c>
      <c r="P77" s="196">
        <v>0</v>
      </c>
      <c r="Q77" s="196">
        <v>0</v>
      </c>
      <c r="R77" s="196">
        <v>0</v>
      </c>
      <c r="S77" s="339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</row>
    <row r="78" spans="1:48" ht="15.95" customHeight="1" x14ac:dyDescent="0.2">
      <c r="A78" s="340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9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</row>
    <row r="79" spans="1:48" ht="21" customHeight="1" x14ac:dyDescent="0.2">
      <c r="A79" s="340"/>
      <c r="B79" s="152" t="s">
        <v>429</v>
      </c>
      <c r="C79" s="73" t="s">
        <v>593</v>
      </c>
      <c r="D79" s="197">
        <f t="shared" si="39"/>
        <v>0</v>
      </c>
      <c r="E79" s="195">
        <v>0</v>
      </c>
      <c r="F79" s="201">
        <v>0</v>
      </c>
      <c r="G79" s="196">
        <v>0</v>
      </c>
      <c r="H79" s="196">
        <v>0</v>
      </c>
      <c r="I79" s="197">
        <f t="shared" si="40"/>
        <v>0</v>
      </c>
      <c r="J79" s="196">
        <v>0</v>
      </c>
      <c r="K79" s="196">
        <v>0</v>
      </c>
      <c r="L79" s="196">
        <v>0</v>
      </c>
      <c r="M79" s="196">
        <v>0</v>
      </c>
      <c r="N79" s="197">
        <f t="shared" si="41"/>
        <v>0</v>
      </c>
      <c r="O79" s="196">
        <v>0</v>
      </c>
      <c r="P79" s="196">
        <v>0</v>
      </c>
      <c r="Q79" s="196">
        <v>0</v>
      </c>
      <c r="R79" s="196">
        <v>0</v>
      </c>
      <c r="S79" s="339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</row>
    <row r="80" spans="1:48" ht="15.95" customHeight="1" x14ac:dyDescent="0.2">
      <c r="A80" s="340"/>
      <c r="B80" s="152" t="s">
        <v>307</v>
      </c>
      <c r="C80" s="73" t="s">
        <v>594</v>
      </c>
      <c r="D80" s="197">
        <f t="shared" si="39"/>
        <v>0</v>
      </c>
      <c r="E80" s="195">
        <v>0</v>
      </c>
      <c r="F80" s="201">
        <v>0</v>
      </c>
      <c r="G80" s="196">
        <v>0</v>
      </c>
      <c r="H80" s="196">
        <v>0</v>
      </c>
      <c r="I80" s="197">
        <f t="shared" si="40"/>
        <v>0</v>
      </c>
      <c r="J80" s="196">
        <v>0</v>
      </c>
      <c r="K80" s="196">
        <v>0</v>
      </c>
      <c r="L80" s="196">
        <v>0</v>
      </c>
      <c r="M80" s="196">
        <v>0</v>
      </c>
      <c r="N80" s="197">
        <f t="shared" si="41"/>
        <v>0</v>
      </c>
      <c r="O80" s="196">
        <v>0</v>
      </c>
      <c r="P80" s="196">
        <v>0</v>
      </c>
      <c r="Q80" s="196">
        <v>0</v>
      </c>
      <c r="R80" s="196">
        <v>0</v>
      </c>
      <c r="S80" s="339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</row>
    <row r="81" spans="1:48" ht="15.75" customHeight="1" x14ac:dyDescent="0.2">
      <c r="A81" s="340"/>
      <c r="B81" s="151" t="s">
        <v>38</v>
      </c>
      <c r="C81" s="73" t="s">
        <v>595</v>
      </c>
      <c r="D81" s="197">
        <f t="shared" si="39"/>
        <v>0</v>
      </c>
      <c r="E81" s="195">
        <v>0</v>
      </c>
      <c r="F81" s="201">
        <v>0</v>
      </c>
      <c r="G81" s="196">
        <v>0</v>
      </c>
      <c r="H81" s="196">
        <v>0</v>
      </c>
      <c r="I81" s="197">
        <f t="shared" si="40"/>
        <v>0</v>
      </c>
      <c r="J81" s="196">
        <v>0</v>
      </c>
      <c r="K81" s="196">
        <v>0</v>
      </c>
      <c r="L81" s="196">
        <v>0</v>
      </c>
      <c r="M81" s="196">
        <v>0</v>
      </c>
      <c r="N81" s="197">
        <f t="shared" si="41"/>
        <v>0</v>
      </c>
      <c r="O81" s="196">
        <v>0</v>
      </c>
      <c r="P81" s="196">
        <v>0</v>
      </c>
      <c r="Q81" s="196">
        <v>0</v>
      </c>
      <c r="R81" s="196">
        <v>0</v>
      </c>
      <c r="S81" s="339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48" ht="15.75" customHeight="1" x14ac:dyDescent="0.2">
      <c r="A82" s="340"/>
      <c r="B82" s="151" t="s">
        <v>39</v>
      </c>
      <c r="C82" s="73" t="s">
        <v>596</v>
      </c>
      <c r="D82" s="197">
        <f t="shared" si="39"/>
        <v>0</v>
      </c>
      <c r="E82" s="195">
        <v>0</v>
      </c>
      <c r="F82" s="201">
        <v>0</v>
      </c>
      <c r="G82" s="196">
        <v>0</v>
      </c>
      <c r="H82" s="196">
        <v>0</v>
      </c>
      <c r="I82" s="197">
        <f t="shared" si="40"/>
        <v>0</v>
      </c>
      <c r="J82" s="196">
        <v>0</v>
      </c>
      <c r="K82" s="196">
        <v>0</v>
      </c>
      <c r="L82" s="196">
        <v>0</v>
      </c>
      <c r="M82" s="196">
        <v>0</v>
      </c>
      <c r="N82" s="197">
        <f t="shared" si="41"/>
        <v>0</v>
      </c>
      <c r="O82" s="196">
        <v>0</v>
      </c>
      <c r="P82" s="196">
        <v>0</v>
      </c>
      <c r="Q82" s="196">
        <v>0</v>
      </c>
      <c r="R82" s="196">
        <v>0</v>
      </c>
      <c r="S82" s="339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</row>
    <row r="83" spans="1:48" ht="15.75" customHeight="1" x14ac:dyDescent="0.2">
      <c r="A83" s="340"/>
      <c r="B83" s="151" t="s">
        <v>40</v>
      </c>
      <c r="C83" s="73" t="s">
        <v>597</v>
      </c>
      <c r="D83" s="197">
        <f t="shared" si="39"/>
        <v>0</v>
      </c>
      <c r="E83" s="196">
        <v>0</v>
      </c>
      <c r="F83" s="201">
        <v>0</v>
      </c>
      <c r="G83" s="196">
        <v>0</v>
      </c>
      <c r="H83" s="196">
        <v>0</v>
      </c>
      <c r="I83" s="197">
        <f t="shared" si="40"/>
        <v>0</v>
      </c>
      <c r="J83" s="196">
        <v>0</v>
      </c>
      <c r="K83" s="196">
        <v>0</v>
      </c>
      <c r="L83" s="196">
        <v>0</v>
      </c>
      <c r="M83" s="196">
        <v>0</v>
      </c>
      <c r="N83" s="197">
        <f t="shared" si="41"/>
        <v>0</v>
      </c>
      <c r="O83" s="196">
        <v>0</v>
      </c>
      <c r="P83" s="196">
        <v>0</v>
      </c>
      <c r="Q83" s="196">
        <v>0</v>
      </c>
      <c r="R83" s="196">
        <v>0</v>
      </c>
      <c r="S83" s="339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</row>
    <row r="84" spans="1:48" ht="15.75" customHeight="1" x14ac:dyDescent="0.2">
      <c r="A84" s="340"/>
      <c r="B84" s="151" t="s">
        <v>497</v>
      </c>
      <c r="C84" s="73" t="s">
        <v>598</v>
      </c>
      <c r="D84" s="197">
        <f t="shared" si="39"/>
        <v>0</v>
      </c>
      <c r="E84" s="195">
        <v>0</v>
      </c>
      <c r="F84" s="201">
        <v>0</v>
      </c>
      <c r="G84" s="196">
        <v>0</v>
      </c>
      <c r="H84" s="196">
        <v>0</v>
      </c>
      <c r="I84" s="197">
        <f t="shared" si="40"/>
        <v>0</v>
      </c>
      <c r="J84" s="196">
        <v>0</v>
      </c>
      <c r="K84" s="196">
        <v>0</v>
      </c>
      <c r="L84" s="196">
        <v>0</v>
      </c>
      <c r="M84" s="196">
        <v>0</v>
      </c>
      <c r="N84" s="197">
        <f t="shared" si="41"/>
        <v>0</v>
      </c>
      <c r="O84" s="196">
        <v>0</v>
      </c>
      <c r="P84" s="196">
        <v>0</v>
      </c>
      <c r="Q84" s="196">
        <v>0</v>
      </c>
      <c r="R84" s="196">
        <v>0</v>
      </c>
      <c r="S84" s="339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</row>
    <row r="85" spans="1:48" ht="15.95" customHeight="1" x14ac:dyDescent="0.2">
      <c r="A85" s="340"/>
      <c r="B85" s="151" t="s">
        <v>498</v>
      </c>
      <c r="C85" s="73" t="s">
        <v>599</v>
      </c>
      <c r="D85" s="197">
        <f t="shared" si="39"/>
        <v>0</v>
      </c>
      <c r="E85" s="195">
        <v>0</v>
      </c>
      <c r="F85" s="201">
        <v>0</v>
      </c>
      <c r="G85" s="196">
        <v>0</v>
      </c>
      <c r="H85" s="196">
        <v>0</v>
      </c>
      <c r="I85" s="197">
        <f t="shared" si="40"/>
        <v>0</v>
      </c>
      <c r="J85" s="196">
        <v>0</v>
      </c>
      <c r="K85" s="196">
        <v>0</v>
      </c>
      <c r="L85" s="196">
        <v>0</v>
      </c>
      <c r="M85" s="196">
        <v>0</v>
      </c>
      <c r="N85" s="197">
        <f t="shared" si="41"/>
        <v>0</v>
      </c>
      <c r="O85" s="196">
        <v>0</v>
      </c>
      <c r="P85" s="196">
        <v>0</v>
      </c>
      <c r="Q85" s="196">
        <v>0</v>
      </c>
      <c r="R85" s="196">
        <v>0</v>
      </c>
      <c r="S85" s="339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</row>
    <row r="86" spans="1:48" ht="15.95" customHeight="1" x14ac:dyDescent="0.2">
      <c r="A86" s="340"/>
      <c r="B86" s="151" t="s">
        <v>41</v>
      </c>
      <c r="C86" s="73" t="s">
        <v>600</v>
      </c>
      <c r="D86" s="197">
        <f t="shared" si="39"/>
        <v>0</v>
      </c>
      <c r="E86" s="195">
        <v>0</v>
      </c>
      <c r="F86" s="201">
        <v>0</v>
      </c>
      <c r="G86" s="196">
        <v>0</v>
      </c>
      <c r="H86" s="196">
        <v>0</v>
      </c>
      <c r="I86" s="197">
        <f t="shared" si="40"/>
        <v>0</v>
      </c>
      <c r="J86" s="196">
        <v>0</v>
      </c>
      <c r="K86" s="196">
        <v>0</v>
      </c>
      <c r="L86" s="196">
        <v>0</v>
      </c>
      <c r="M86" s="196">
        <v>0</v>
      </c>
      <c r="N86" s="197">
        <f t="shared" si="41"/>
        <v>0</v>
      </c>
      <c r="O86" s="196">
        <v>0</v>
      </c>
      <c r="P86" s="196">
        <v>0</v>
      </c>
      <c r="Q86" s="196">
        <v>0</v>
      </c>
      <c r="R86" s="196">
        <v>0</v>
      </c>
      <c r="S86" s="339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</row>
    <row r="87" spans="1:48" ht="15.75" customHeight="1" x14ac:dyDescent="0.2">
      <c r="A87" s="340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9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</row>
    <row r="88" spans="1:48" ht="21" customHeight="1" x14ac:dyDescent="0.2">
      <c r="A88" s="340"/>
      <c r="B88" s="152" t="s">
        <v>430</v>
      </c>
      <c r="C88" s="73" t="s">
        <v>602</v>
      </c>
      <c r="D88" s="197">
        <f t="shared" si="39"/>
        <v>0</v>
      </c>
      <c r="E88" s="196">
        <v>0</v>
      </c>
      <c r="F88" s="201">
        <v>0</v>
      </c>
      <c r="G88" s="196">
        <v>0</v>
      </c>
      <c r="H88" s="196">
        <v>0</v>
      </c>
      <c r="I88" s="197">
        <f t="shared" si="40"/>
        <v>0</v>
      </c>
      <c r="J88" s="196">
        <v>0</v>
      </c>
      <c r="K88" s="196">
        <v>0</v>
      </c>
      <c r="L88" s="196">
        <v>0</v>
      </c>
      <c r="M88" s="196">
        <v>0</v>
      </c>
      <c r="N88" s="197">
        <f t="shared" si="41"/>
        <v>0</v>
      </c>
      <c r="O88" s="196">
        <v>0</v>
      </c>
      <c r="P88" s="196">
        <v>0</v>
      </c>
      <c r="Q88" s="196">
        <v>0</v>
      </c>
      <c r="R88" s="196">
        <v>0</v>
      </c>
      <c r="S88" s="339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</row>
    <row r="89" spans="1:48" ht="15.95" customHeight="1" x14ac:dyDescent="0.2">
      <c r="A89" s="340"/>
      <c r="B89" s="152" t="s">
        <v>78</v>
      </c>
      <c r="C89" s="73" t="s">
        <v>603</v>
      </c>
      <c r="D89" s="197">
        <f t="shared" si="39"/>
        <v>0</v>
      </c>
      <c r="E89" s="195">
        <v>0</v>
      </c>
      <c r="F89" s="201">
        <v>0</v>
      </c>
      <c r="G89" s="196">
        <v>0</v>
      </c>
      <c r="H89" s="196">
        <v>0</v>
      </c>
      <c r="I89" s="197">
        <f t="shared" si="40"/>
        <v>0</v>
      </c>
      <c r="J89" s="196">
        <v>0</v>
      </c>
      <c r="K89" s="196">
        <v>0</v>
      </c>
      <c r="L89" s="196">
        <v>0</v>
      </c>
      <c r="M89" s="196">
        <v>0</v>
      </c>
      <c r="N89" s="197">
        <f t="shared" si="41"/>
        <v>0</v>
      </c>
      <c r="O89" s="196">
        <v>0</v>
      </c>
      <c r="P89" s="196">
        <v>0</v>
      </c>
      <c r="Q89" s="196">
        <v>0</v>
      </c>
      <c r="R89" s="196">
        <v>0</v>
      </c>
      <c r="S89" s="339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</row>
    <row r="90" spans="1:48" ht="15.95" customHeight="1" x14ac:dyDescent="0.2">
      <c r="A90" s="340"/>
      <c r="B90" s="151" t="s">
        <v>273</v>
      </c>
      <c r="C90" s="73" t="s">
        <v>604</v>
      </c>
      <c r="D90" s="197">
        <f t="shared" si="39"/>
        <v>0</v>
      </c>
      <c r="E90" s="195">
        <v>0</v>
      </c>
      <c r="F90" s="201">
        <v>0</v>
      </c>
      <c r="G90" s="196">
        <v>0</v>
      </c>
      <c r="H90" s="196">
        <v>0</v>
      </c>
      <c r="I90" s="197">
        <f t="shared" si="40"/>
        <v>0</v>
      </c>
      <c r="J90" s="196">
        <v>0</v>
      </c>
      <c r="K90" s="196">
        <v>0</v>
      </c>
      <c r="L90" s="196">
        <v>0</v>
      </c>
      <c r="M90" s="196">
        <v>0</v>
      </c>
      <c r="N90" s="197">
        <f t="shared" si="41"/>
        <v>0</v>
      </c>
      <c r="O90" s="196">
        <v>0</v>
      </c>
      <c r="P90" s="196">
        <v>0</v>
      </c>
      <c r="Q90" s="196">
        <v>0</v>
      </c>
      <c r="R90" s="196">
        <v>0</v>
      </c>
      <c r="S90" s="339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48" ht="15.95" customHeight="1" x14ac:dyDescent="0.2">
      <c r="A91" s="340"/>
      <c r="B91" s="151" t="s">
        <v>499</v>
      </c>
      <c r="C91" s="73" t="s">
        <v>605</v>
      </c>
      <c r="D91" s="197">
        <f t="shared" si="39"/>
        <v>0</v>
      </c>
      <c r="E91" s="195">
        <v>0</v>
      </c>
      <c r="F91" s="201">
        <v>0</v>
      </c>
      <c r="G91" s="196">
        <v>0</v>
      </c>
      <c r="H91" s="196">
        <v>0</v>
      </c>
      <c r="I91" s="197">
        <f t="shared" si="40"/>
        <v>0</v>
      </c>
      <c r="J91" s="196">
        <v>0</v>
      </c>
      <c r="K91" s="196">
        <v>0</v>
      </c>
      <c r="L91" s="196">
        <v>0</v>
      </c>
      <c r="M91" s="196">
        <v>0</v>
      </c>
      <c r="N91" s="197">
        <f t="shared" si="41"/>
        <v>0</v>
      </c>
      <c r="O91" s="196">
        <v>0</v>
      </c>
      <c r="P91" s="196">
        <v>0</v>
      </c>
      <c r="Q91" s="196">
        <v>0</v>
      </c>
      <c r="R91" s="196">
        <v>0</v>
      </c>
      <c r="S91" s="339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</row>
    <row r="92" spans="1:48" ht="15.95" customHeight="1" x14ac:dyDescent="0.2">
      <c r="A92" s="340"/>
      <c r="B92" s="151" t="s">
        <v>146</v>
      </c>
      <c r="C92" s="73" t="s">
        <v>606</v>
      </c>
      <c r="D92" s="197">
        <f t="shared" si="39"/>
        <v>0</v>
      </c>
      <c r="E92" s="195">
        <v>0</v>
      </c>
      <c r="F92" s="201">
        <v>0</v>
      </c>
      <c r="G92" s="196">
        <v>0</v>
      </c>
      <c r="H92" s="196">
        <v>0</v>
      </c>
      <c r="I92" s="197">
        <f t="shared" si="40"/>
        <v>0</v>
      </c>
      <c r="J92" s="196">
        <v>0</v>
      </c>
      <c r="K92" s="196">
        <v>0</v>
      </c>
      <c r="L92" s="196">
        <v>0</v>
      </c>
      <c r="M92" s="196">
        <v>0</v>
      </c>
      <c r="N92" s="197">
        <f t="shared" si="41"/>
        <v>0</v>
      </c>
      <c r="O92" s="196">
        <v>0</v>
      </c>
      <c r="P92" s="196">
        <v>0</v>
      </c>
      <c r="Q92" s="196">
        <v>0</v>
      </c>
      <c r="R92" s="196">
        <v>0</v>
      </c>
      <c r="S92" s="339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</row>
    <row r="93" spans="1:48" ht="15.95" customHeight="1" x14ac:dyDescent="0.2">
      <c r="A93" s="340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9"/>
      <c r="U93" s="92">
        <f>Раздел2!F93</f>
        <v>0</v>
      </c>
      <c r="V93" s="92">
        <f>Раздел2!F93</f>
        <v>0</v>
      </c>
      <c r="W93" s="92">
        <f>Раздел2!H93</f>
        <v>0</v>
      </c>
      <c r="X93" s="92">
        <f>Раздел2!I93</f>
        <v>0</v>
      </c>
      <c r="Y93" s="92">
        <f>Раздел2!J93</f>
        <v>0</v>
      </c>
      <c r="Z93" s="13">
        <f>Раздел2!K93</f>
        <v>0</v>
      </c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</row>
    <row r="94" spans="1:48" ht="21" customHeight="1" x14ac:dyDescent="0.2">
      <c r="A94" s="340"/>
      <c r="B94" s="152" t="s">
        <v>431</v>
      </c>
      <c r="C94" s="73" t="s">
        <v>608</v>
      </c>
      <c r="D94" s="197">
        <f t="shared" si="39"/>
        <v>0</v>
      </c>
      <c r="E94" s="195">
        <v>0</v>
      </c>
      <c r="F94" s="201">
        <v>0</v>
      </c>
      <c r="G94" s="196">
        <v>0</v>
      </c>
      <c r="H94" s="196">
        <v>0</v>
      </c>
      <c r="I94" s="197">
        <f t="shared" si="40"/>
        <v>0</v>
      </c>
      <c r="J94" s="196">
        <v>0</v>
      </c>
      <c r="K94" s="196">
        <v>0</v>
      </c>
      <c r="L94" s="196">
        <v>0</v>
      </c>
      <c r="M94" s="196">
        <v>0</v>
      </c>
      <c r="N94" s="197">
        <f t="shared" si="41"/>
        <v>0</v>
      </c>
      <c r="O94" s="196">
        <v>0</v>
      </c>
      <c r="P94" s="196">
        <v>0</v>
      </c>
      <c r="Q94" s="196">
        <v>0</v>
      </c>
      <c r="R94" s="196">
        <v>0</v>
      </c>
      <c r="S94" s="339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</row>
    <row r="95" spans="1:48" ht="21" customHeight="1" x14ac:dyDescent="0.2">
      <c r="A95" s="340"/>
      <c r="B95" s="152" t="s">
        <v>345</v>
      </c>
      <c r="C95" s="73" t="s">
        <v>609</v>
      </c>
      <c r="D95" s="197">
        <f t="shared" si="39"/>
        <v>0</v>
      </c>
      <c r="E95" s="195">
        <v>0</v>
      </c>
      <c r="F95" s="201">
        <v>0</v>
      </c>
      <c r="G95" s="196">
        <v>0</v>
      </c>
      <c r="H95" s="196">
        <v>0</v>
      </c>
      <c r="I95" s="197">
        <f t="shared" si="40"/>
        <v>0</v>
      </c>
      <c r="J95" s="196">
        <v>0</v>
      </c>
      <c r="K95" s="196">
        <v>0</v>
      </c>
      <c r="L95" s="196">
        <v>0</v>
      </c>
      <c r="M95" s="196">
        <v>0</v>
      </c>
      <c r="N95" s="197">
        <f t="shared" si="41"/>
        <v>0</v>
      </c>
      <c r="O95" s="196">
        <v>0</v>
      </c>
      <c r="P95" s="196">
        <v>0</v>
      </c>
      <c r="Q95" s="196">
        <v>0</v>
      </c>
      <c r="R95" s="196">
        <v>0</v>
      </c>
      <c r="S95" s="339"/>
      <c r="U95" s="92">
        <f>Раздел2!F95</f>
        <v>0</v>
      </c>
      <c r="V95" s="92">
        <f>Раздел2!F95</f>
        <v>0</v>
      </c>
      <c r="W95" s="92">
        <f>Раздел2!H95</f>
        <v>0</v>
      </c>
      <c r="X95" s="92">
        <f>Раздел2!I95</f>
        <v>0</v>
      </c>
      <c r="Y95" s="92">
        <f>Раздел2!J95</f>
        <v>0</v>
      </c>
      <c r="Z95" s="13">
        <f>Раздел2!K95</f>
        <v>0</v>
      </c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</row>
    <row r="96" spans="1:48" ht="21" customHeight="1" x14ac:dyDescent="0.2">
      <c r="A96" s="340"/>
      <c r="B96" s="152" t="s">
        <v>346</v>
      </c>
      <c r="C96" s="73" t="s">
        <v>610</v>
      </c>
      <c r="D96" s="197">
        <f t="shared" si="39"/>
        <v>0</v>
      </c>
      <c r="E96" s="195">
        <v>0</v>
      </c>
      <c r="F96" s="201">
        <v>0</v>
      </c>
      <c r="G96" s="196">
        <v>0</v>
      </c>
      <c r="H96" s="196">
        <v>0</v>
      </c>
      <c r="I96" s="197">
        <f t="shared" si="40"/>
        <v>0</v>
      </c>
      <c r="J96" s="196">
        <v>0</v>
      </c>
      <c r="K96" s="196">
        <v>0</v>
      </c>
      <c r="L96" s="196">
        <v>0</v>
      </c>
      <c r="M96" s="196">
        <v>0</v>
      </c>
      <c r="N96" s="197">
        <f t="shared" si="41"/>
        <v>0</v>
      </c>
      <c r="O96" s="196">
        <v>0</v>
      </c>
      <c r="P96" s="196">
        <v>0</v>
      </c>
      <c r="Q96" s="196">
        <v>0</v>
      </c>
      <c r="R96" s="196">
        <v>0</v>
      </c>
      <c r="S96" s="339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</row>
    <row r="97" spans="1:48" ht="15.95" customHeight="1" x14ac:dyDescent="0.2">
      <c r="A97" s="340"/>
      <c r="B97" s="152" t="s">
        <v>322</v>
      </c>
      <c r="C97" s="73" t="s">
        <v>611</v>
      </c>
      <c r="D97" s="197">
        <f t="shared" si="39"/>
        <v>0</v>
      </c>
      <c r="E97" s="195">
        <v>0</v>
      </c>
      <c r="F97" s="201">
        <v>0</v>
      </c>
      <c r="G97" s="196">
        <v>0</v>
      </c>
      <c r="H97" s="196">
        <v>0</v>
      </c>
      <c r="I97" s="197">
        <f t="shared" si="40"/>
        <v>0</v>
      </c>
      <c r="J97" s="196">
        <v>0</v>
      </c>
      <c r="K97" s="196">
        <v>0</v>
      </c>
      <c r="L97" s="196">
        <v>0</v>
      </c>
      <c r="M97" s="196">
        <v>0</v>
      </c>
      <c r="N97" s="197">
        <f t="shared" si="41"/>
        <v>0</v>
      </c>
      <c r="O97" s="196">
        <v>0</v>
      </c>
      <c r="P97" s="196">
        <v>0</v>
      </c>
      <c r="Q97" s="196">
        <v>0</v>
      </c>
      <c r="R97" s="196">
        <v>0</v>
      </c>
      <c r="S97" s="339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48" ht="15.95" customHeight="1" x14ac:dyDescent="0.2">
      <c r="A98" s="340"/>
      <c r="B98" s="152" t="s">
        <v>338</v>
      </c>
      <c r="C98" s="73" t="s">
        <v>612</v>
      </c>
      <c r="D98" s="197">
        <f t="shared" si="39"/>
        <v>0</v>
      </c>
      <c r="E98" s="195">
        <v>0</v>
      </c>
      <c r="F98" s="201">
        <v>0</v>
      </c>
      <c r="G98" s="196">
        <v>0</v>
      </c>
      <c r="H98" s="196">
        <v>0</v>
      </c>
      <c r="I98" s="197">
        <f t="shared" si="40"/>
        <v>0</v>
      </c>
      <c r="J98" s="196">
        <v>0</v>
      </c>
      <c r="K98" s="196">
        <v>0</v>
      </c>
      <c r="L98" s="196">
        <v>0</v>
      </c>
      <c r="M98" s="196">
        <v>0</v>
      </c>
      <c r="N98" s="197">
        <f t="shared" si="41"/>
        <v>0</v>
      </c>
      <c r="O98" s="196">
        <v>0</v>
      </c>
      <c r="P98" s="196">
        <v>0</v>
      </c>
      <c r="Q98" s="196">
        <v>0</v>
      </c>
      <c r="R98" s="196">
        <v>0</v>
      </c>
      <c r="S98" s="339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</row>
    <row r="99" spans="1:48" ht="15.95" customHeight="1" x14ac:dyDescent="0.2">
      <c r="A99" s="340"/>
      <c r="B99" s="152" t="s">
        <v>321</v>
      </c>
      <c r="C99" s="73" t="s">
        <v>613</v>
      </c>
      <c r="D99" s="197">
        <f t="shared" si="39"/>
        <v>0</v>
      </c>
      <c r="E99" s="195">
        <v>0</v>
      </c>
      <c r="F99" s="201">
        <v>0</v>
      </c>
      <c r="G99" s="196">
        <v>0</v>
      </c>
      <c r="H99" s="196">
        <v>0</v>
      </c>
      <c r="I99" s="197">
        <f t="shared" si="40"/>
        <v>0</v>
      </c>
      <c r="J99" s="196">
        <v>0</v>
      </c>
      <c r="K99" s="196">
        <v>0</v>
      </c>
      <c r="L99" s="196">
        <v>0</v>
      </c>
      <c r="M99" s="196">
        <v>0</v>
      </c>
      <c r="N99" s="197">
        <f t="shared" si="41"/>
        <v>0</v>
      </c>
      <c r="O99" s="196">
        <v>0</v>
      </c>
      <c r="P99" s="196">
        <v>0</v>
      </c>
      <c r="Q99" s="196">
        <v>0</v>
      </c>
      <c r="R99" s="196">
        <v>0</v>
      </c>
      <c r="S99" s="339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</row>
    <row r="100" spans="1:48" ht="15.75" customHeight="1" x14ac:dyDescent="0.2">
      <c r="A100" s="340"/>
      <c r="B100" s="152" t="s">
        <v>320</v>
      </c>
      <c r="C100" s="73" t="s">
        <v>614</v>
      </c>
      <c r="D100" s="197">
        <f t="shared" si="39"/>
        <v>0</v>
      </c>
      <c r="E100" s="195">
        <v>0</v>
      </c>
      <c r="F100" s="201">
        <v>0</v>
      </c>
      <c r="G100" s="196">
        <v>0</v>
      </c>
      <c r="H100" s="196">
        <v>0</v>
      </c>
      <c r="I100" s="197">
        <f t="shared" si="40"/>
        <v>0</v>
      </c>
      <c r="J100" s="196">
        <v>0</v>
      </c>
      <c r="K100" s="196">
        <v>0</v>
      </c>
      <c r="L100" s="196">
        <v>0</v>
      </c>
      <c r="M100" s="196">
        <v>0</v>
      </c>
      <c r="N100" s="197">
        <f t="shared" si="41"/>
        <v>0</v>
      </c>
      <c r="O100" s="196">
        <v>0</v>
      </c>
      <c r="P100" s="196">
        <v>0</v>
      </c>
      <c r="Q100" s="196">
        <v>0</v>
      </c>
      <c r="R100" s="196">
        <v>0</v>
      </c>
      <c r="S100" s="339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</row>
    <row r="101" spans="1:48" ht="15.95" customHeight="1" x14ac:dyDescent="0.2">
      <c r="A101" s="340"/>
      <c r="B101" s="151" t="s">
        <v>42</v>
      </c>
      <c r="C101" s="73" t="s">
        <v>615</v>
      </c>
      <c r="D101" s="197">
        <f t="shared" si="39"/>
        <v>0</v>
      </c>
      <c r="E101" s="195">
        <v>0</v>
      </c>
      <c r="F101" s="201">
        <v>0</v>
      </c>
      <c r="G101" s="196">
        <v>0</v>
      </c>
      <c r="H101" s="196">
        <v>0</v>
      </c>
      <c r="I101" s="197">
        <f t="shared" si="40"/>
        <v>0</v>
      </c>
      <c r="J101" s="196">
        <v>0</v>
      </c>
      <c r="K101" s="196">
        <v>0</v>
      </c>
      <c r="L101" s="196">
        <v>0</v>
      </c>
      <c r="M101" s="196">
        <v>0</v>
      </c>
      <c r="N101" s="197">
        <f t="shared" si="41"/>
        <v>0</v>
      </c>
      <c r="O101" s="196">
        <v>0</v>
      </c>
      <c r="P101" s="196">
        <v>0</v>
      </c>
      <c r="Q101" s="196">
        <v>0</v>
      </c>
      <c r="R101" s="196">
        <v>0</v>
      </c>
      <c r="S101" s="339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</row>
    <row r="102" spans="1:48" ht="15.95" customHeight="1" x14ac:dyDescent="0.2">
      <c r="A102" s="340"/>
      <c r="B102" s="151" t="s">
        <v>43</v>
      </c>
      <c r="C102" s="73" t="s">
        <v>616</v>
      </c>
      <c r="D102" s="197">
        <f t="shared" si="39"/>
        <v>0</v>
      </c>
      <c r="E102" s="195">
        <v>0</v>
      </c>
      <c r="F102" s="201">
        <v>0</v>
      </c>
      <c r="G102" s="196">
        <v>0</v>
      </c>
      <c r="H102" s="196">
        <v>0</v>
      </c>
      <c r="I102" s="197">
        <f t="shared" si="40"/>
        <v>0</v>
      </c>
      <c r="J102" s="196">
        <v>0</v>
      </c>
      <c r="K102" s="196">
        <v>0</v>
      </c>
      <c r="L102" s="196">
        <v>0</v>
      </c>
      <c r="M102" s="196">
        <v>0</v>
      </c>
      <c r="N102" s="197">
        <f t="shared" si="41"/>
        <v>0</v>
      </c>
      <c r="O102" s="196">
        <v>0</v>
      </c>
      <c r="P102" s="196">
        <v>0</v>
      </c>
      <c r="Q102" s="196">
        <v>0</v>
      </c>
      <c r="R102" s="196">
        <v>0</v>
      </c>
      <c r="S102" s="339"/>
      <c r="U102" s="92">
        <f>Раздел2!F102</f>
        <v>0</v>
      </c>
      <c r="V102" s="92">
        <f>Раздел2!F102</f>
        <v>0</v>
      </c>
      <c r="W102" s="92">
        <f>Раздел2!H102</f>
        <v>0</v>
      </c>
      <c r="X102" s="92">
        <f>Раздел2!I102</f>
        <v>0</v>
      </c>
      <c r="Y102" s="92">
        <f>Раздел2!J102</f>
        <v>0</v>
      </c>
      <c r="Z102" s="13">
        <f>Раздел2!K102</f>
        <v>0</v>
      </c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</row>
    <row r="103" spans="1:48" ht="15.95" customHeight="1" x14ac:dyDescent="0.2">
      <c r="A103" s="340"/>
      <c r="B103" s="151" t="s">
        <v>274</v>
      </c>
      <c r="C103" s="73" t="s">
        <v>617</v>
      </c>
      <c r="D103" s="197">
        <f t="shared" si="39"/>
        <v>0</v>
      </c>
      <c r="E103" s="195">
        <v>0</v>
      </c>
      <c r="F103" s="201">
        <v>0</v>
      </c>
      <c r="G103" s="196">
        <v>0</v>
      </c>
      <c r="H103" s="196">
        <v>0</v>
      </c>
      <c r="I103" s="197">
        <f t="shared" si="40"/>
        <v>0</v>
      </c>
      <c r="J103" s="196">
        <v>0</v>
      </c>
      <c r="K103" s="196">
        <v>0</v>
      </c>
      <c r="L103" s="196">
        <v>0</v>
      </c>
      <c r="M103" s="196">
        <v>0</v>
      </c>
      <c r="N103" s="197">
        <f t="shared" si="41"/>
        <v>0</v>
      </c>
      <c r="O103" s="196">
        <v>0</v>
      </c>
      <c r="P103" s="196">
        <v>0</v>
      </c>
      <c r="Q103" s="196">
        <v>0</v>
      </c>
      <c r="R103" s="196">
        <v>0</v>
      </c>
      <c r="S103" s="339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</row>
    <row r="104" spans="1:48" ht="21" customHeight="1" x14ac:dyDescent="0.2">
      <c r="A104" s="340"/>
      <c r="B104" s="153" t="s">
        <v>500</v>
      </c>
      <c r="C104" s="73" t="s">
        <v>618</v>
      </c>
      <c r="D104" s="197">
        <f t="shared" si="39"/>
        <v>0</v>
      </c>
      <c r="E104" s="195">
        <v>0</v>
      </c>
      <c r="F104" s="201">
        <v>0</v>
      </c>
      <c r="G104" s="196">
        <v>0</v>
      </c>
      <c r="H104" s="196">
        <v>0</v>
      </c>
      <c r="I104" s="197">
        <f t="shared" si="40"/>
        <v>0</v>
      </c>
      <c r="J104" s="196">
        <v>0</v>
      </c>
      <c r="K104" s="196">
        <v>0</v>
      </c>
      <c r="L104" s="196">
        <v>0</v>
      </c>
      <c r="M104" s="196">
        <v>0</v>
      </c>
      <c r="N104" s="197">
        <f t="shared" si="41"/>
        <v>0</v>
      </c>
      <c r="O104" s="196">
        <v>0</v>
      </c>
      <c r="P104" s="196">
        <v>0</v>
      </c>
      <c r="Q104" s="196">
        <v>0</v>
      </c>
      <c r="R104" s="196">
        <v>0</v>
      </c>
      <c r="S104" s="339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</row>
    <row r="105" spans="1:48" ht="15.95" customHeight="1" x14ac:dyDescent="0.2">
      <c r="A105" s="340"/>
      <c r="B105" s="151" t="s">
        <v>501</v>
      </c>
      <c r="C105" s="73" t="s">
        <v>619</v>
      </c>
      <c r="D105" s="197">
        <f t="shared" si="39"/>
        <v>0</v>
      </c>
      <c r="E105" s="195">
        <v>0</v>
      </c>
      <c r="F105" s="201">
        <v>0</v>
      </c>
      <c r="G105" s="196">
        <v>0</v>
      </c>
      <c r="H105" s="196">
        <v>0</v>
      </c>
      <c r="I105" s="197">
        <f t="shared" si="40"/>
        <v>0</v>
      </c>
      <c r="J105" s="196">
        <v>0</v>
      </c>
      <c r="K105" s="196">
        <v>0</v>
      </c>
      <c r="L105" s="196">
        <v>0</v>
      </c>
      <c r="M105" s="196">
        <v>0</v>
      </c>
      <c r="N105" s="197">
        <f t="shared" si="41"/>
        <v>0</v>
      </c>
      <c r="O105" s="196">
        <v>0</v>
      </c>
      <c r="P105" s="196">
        <v>0</v>
      </c>
      <c r="Q105" s="196">
        <v>0</v>
      </c>
      <c r="R105" s="196">
        <v>0</v>
      </c>
      <c r="S105" s="339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</row>
    <row r="106" spans="1:48" ht="21" customHeight="1" x14ac:dyDescent="0.2">
      <c r="A106" s="340"/>
      <c r="B106" s="151" t="s">
        <v>502</v>
      </c>
      <c r="C106" s="73" t="s">
        <v>620</v>
      </c>
      <c r="D106" s="197">
        <f t="shared" si="39"/>
        <v>0</v>
      </c>
      <c r="E106" s="196">
        <v>0</v>
      </c>
      <c r="F106" s="201">
        <v>0</v>
      </c>
      <c r="G106" s="196">
        <v>0</v>
      </c>
      <c r="H106" s="196">
        <v>0</v>
      </c>
      <c r="I106" s="197">
        <f t="shared" si="40"/>
        <v>0</v>
      </c>
      <c r="J106" s="196">
        <v>0</v>
      </c>
      <c r="K106" s="196">
        <v>0</v>
      </c>
      <c r="L106" s="196">
        <v>0</v>
      </c>
      <c r="M106" s="196">
        <v>0</v>
      </c>
      <c r="N106" s="197">
        <f t="shared" si="41"/>
        <v>0</v>
      </c>
      <c r="O106" s="196">
        <v>0</v>
      </c>
      <c r="P106" s="196">
        <v>0</v>
      </c>
      <c r="Q106" s="196">
        <v>0</v>
      </c>
      <c r="R106" s="196">
        <v>0</v>
      </c>
      <c r="S106" s="339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</row>
    <row r="107" spans="1:48" ht="15.75" customHeight="1" x14ac:dyDescent="0.2">
      <c r="A107" s="340"/>
      <c r="B107" s="151" t="s">
        <v>275</v>
      </c>
      <c r="C107" s="73" t="s">
        <v>621</v>
      </c>
      <c r="D107" s="197">
        <f t="shared" si="39"/>
        <v>0</v>
      </c>
      <c r="E107" s="195">
        <v>0</v>
      </c>
      <c r="F107" s="201">
        <v>0</v>
      </c>
      <c r="G107" s="196">
        <v>0</v>
      </c>
      <c r="H107" s="196">
        <v>0</v>
      </c>
      <c r="I107" s="197">
        <f t="shared" si="40"/>
        <v>0</v>
      </c>
      <c r="J107" s="196">
        <v>0</v>
      </c>
      <c r="K107" s="196">
        <v>0</v>
      </c>
      <c r="L107" s="196">
        <v>0</v>
      </c>
      <c r="M107" s="196">
        <v>0</v>
      </c>
      <c r="N107" s="197">
        <f t="shared" si="41"/>
        <v>0</v>
      </c>
      <c r="O107" s="196">
        <v>0</v>
      </c>
      <c r="P107" s="196">
        <v>0</v>
      </c>
      <c r="Q107" s="196">
        <v>0</v>
      </c>
      <c r="R107" s="196">
        <v>0</v>
      </c>
      <c r="S107" s="339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</row>
    <row r="108" spans="1:48" ht="15.75" customHeight="1" x14ac:dyDescent="0.2">
      <c r="A108" s="340"/>
      <c r="B108" s="151" t="s">
        <v>276</v>
      </c>
      <c r="C108" s="73" t="s">
        <v>622</v>
      </c>
      <c r="D108" s="197">
        <f t="shared" si="39"/>
        <v>0</v>
      </c>
      <c r="E108" s="195">
        <v>0</v>
      </c>
      <c r="F108" s="201">
        <v>0</v>
      </c>
      <c r="G108" s="196">
        <v>0</v>
      </c>
      <c r="H108" s="196">
        <v>0</v>
      </c>
      <c r="I108" s="197">
        <f t="shared" si="40"/>
        <v>0</v>
      </c>
      <c r="J108" s="196">
        <v>0</v>
      </c>
      <c r="K108" s="196">
        <v>0</v>
      </c>
      <c r="L108" s="196">
        <v>0</v>
      </c>
      <c r="M108" s="196">
        <v>0</v>
      </c>
      <c r="N108" s="197">
        <f t="shared" si="41"/>
        <v>0</v>
      </c>
      <c r="O108" s="196">
        <v>0</v>
      </c>
      <c r="P108" s="196">
        <v>0</v>
      </c>
      <c r="Q108" s="196">
        <v>0</v>
      </c>
      <c r="R108" s="196">
        <v>0</v>
      </c>
      <c r="S108" s="339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</row>
    <row r="109" spans="1:48" ht="15.95" customHeight="1" x14ac:dyDescent="0.2">
      <c r="A109" s="340"/>
      <c r="B109" s="151" t="s">
        <v>44</v>
      </c>
      <c r="C109" s="73" t="s">
        <v>623</v>
      </c>
      <c r="D109" s="197">
        <f t="shared" si="39"/>
        <v>0</v>
      </c>
      <c r="E109" s="195">
        <v>0</v>
      </c>
      <c r="F109" s="201">
        <v>0</v>
      </c>
      <c r="G109" s="196">
        <v>0</v>
      </c>
      <c r="H109" s="196">
        <v>0</v>
      </c>
      <c r="I109" s="197">
        <f t="shared" si="40"/>
        <v>0</v>
      </c>
      <c r="J109" s="196">
        <v>0</v>
      </c>
      <c r="K109" s="196">
        <v>0</v>
      </c>
      <c r="L109" s="196">
        <v>0</v>
      </c>
      <c r="M109" s="196">
        <v>0</v>
      </c>
      <c r="N109" s="197">
        <f t="shared" si="41"/>
        <v>0</v>
      </c>
      <c r="O109" s="196">
        <v>0</v>
      </c>
      <c r="P109" s="196">
        <v>0</v>
      </c>
      <c r="Q109" s="196">
        <v>0</v>
      </c>
      <c r="R109" s="196">
        <v>0</v>
      </c>
      <c r="S109" s="339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</row>
    <row r="110" spans="1:48" ht="15.95" customHeight="1" x14ac:dyDescent="0.2">
      <c r="A110" s="340"/>
      <c r="B110" s="151" t="s">
        <v>277</v>
      </c>
      <c r="C110" s="73" t="s">
        <v>624</v>
      </c>
      <c r="D110" s="197">
        <f t="shared" si="39"/>
        <v>0</v>
      </c>
      <c r="E110" s="195">
        <v>0</v>
      </c>
      <c r="F110" s="201">
        <v>0</v>
      </c>
      <c r="G110" s="196">
        <v>0</v>
      </c>
      <c r="H110" s="196">
        <v>0</v>
      </c>
      <c r="I110" s="197">
        <f t="shared" si="40"/>
        <v>0</v>
      </c>
      <c r="J110" s="196">
        <v>0</v>
      </c>
      <c r="K110" s="196">
        <v>0</v>
      </c>
      <c r="L110" s="196">
        <v>0</v>
      </c>
      <c r="M110" s="196">
        <v>0</v>
      </c>
      <c r="N110" s="197">
        <f t="shared" si="41"/>
        <v>0</v>
      </c>
      <c r="O110" s="196">
        <v>0</v>
      </c>
      <c r="P110" s="196">
        <v>0</v>
      </c>
      <c r="Q110" s="196">
        <v>0</v>
      </c>
      <c r="R110" s="196">
        <v>0</v>
      </c>
      <c r="S110" s="339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</row>
    <row r="111" spans="1:48" ht="15.75" customHeight="1" x14ac:dyDescent="0.2">
      <c r="A111" s="340"/>
      <c r="B111" s="151" t="s">
        <v>45</v>
      </c>
      <c r="C111" s="73" t="s">
        <v>625</v>
      </c>
      <c r="D111" s="197">
        <f t="shared" si="39"/>
        <v>0</v>
      </c>
      <c r="E111" s="195">
        <v>0</v>
      </c>
      <c r="F111" s="201">
        <v>0</v>
      </c>
      <c r="G111" s="196">
        <v>0</v>
      </c>
      <c r="H111" s="196">
        <v>0</v>
      </c>
      <c r="I111" s="197">
        <f t="shared" si="40"/>
        <v>0</v>
      </c>
      <c r="J111" s="196">
        <v>0</v>
      </c>
      <c r="K111" s="196">
        <v>0</v>
      </c>
      <c r="L111" s="196">
        <v>0</v>
      </c>
      <c r="M111" s="196">
        <v>0</v>
      </c>
      <c r="N111" s="197">
        <f t="shared" si="41"/>
        <v>0</v>
      </c>
      <c r="O111" s="196">
        <v>0</v>
      </c>
      <c r="P111" s="196">
        <v>0</v>
      </c>
      <c r="Q111" s="196">
        <v>0</v>
      </c>
      <c r="R111" s="196">
        <v>0</v>
      </c>
      <c r="S111" s="339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</row>
    <row r="112" spans="1:48" ht="15.75" customHeight="1" x14ac:dyDescent="0.2">
      <c r="A112" s="352"/>
      <c r="B112" s="151" t="s">
        <v>46</v>
      </c>
      <c r="C112" s="73" t="s">
        <v>626</v>
      </c>
      <c r="D112" s="197">
        <f t="shared" si="39"/>
        <v>0</v>
      </c>
      <c r="E112" s="195">
        <v>0</v>
      </c>
      <c r="F112" s="201">
        <v>0</v>
      </c>
      <c r="G112" s="196">
        <v>0</v>
      </c>
      <c r="H112" s="196">
        <v>0</v>
      </c>
      <c r="I112" s="197">
        <f t="shared" si="40"/>
        <v>0</v>
      </c>
      <c r="J112" s="196">
        <v>0</v>
      </c>
      <c r="K112" s="196">
        <v>0</v>
      </c>
      <c r="L112" s="196">
        <v>0</v>
      </c>
      <c r="M112" s="196">
        <v>0</v>
      </c>
      <c r="N112" s="197">
        <f t="shared" si="41"/>
        <v>0</v>
      </c>
      <c r="O112" s="196">
        <v>0</v>
      </c>
      <c r="P112" s="196">
        <v>0</v>
      </c>
      <c r="Q112" s="196">
        <v>0</v>
      </c>
      <c r="R112" s="196">
        <v>0</v>
      </c>
      <c r="S112" s="339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</row>
    <row r="113" spans="1:48" ht="15.95" customHeight="1" x14ac:dyDescent="0.2">
      <c r="A113" s="340"/>
      <c r="B113" s="151" t="s">
        <v>278</v>
      </c>
      <c r="C113" s="73" t="s">
        <v>627</v>
      </c>
      <c r="D113" s="197">
        <f t="shared" si="39"/>
        <v>0</v>
      </c>
      <c r="E113" s="196">
        <v>0</v>
      </c>
      <c r="F113" s="201">
        <v>0</v>
      </c>
      <c r="G113" s="195">
        <v>0</v>
      </c>
      <c r="H113" s="195">
        <v>0</v>
      </c>
      <c r="I113" s="197">
        <f t="shared" si="40"/>
        <v>0</v>
      </c>
      <c r="J113" s="195">
        <v>0</v>
      </c>
      <c r="K113" s="195">
        <v>0</v>
      </c>
      <c r="L113" s="195">
        <v>0</v>
      </c>
      <c r="M113" s="195">
        <v>0</v>
      </c>
      <c r="N113" s="197">
        <f t="shared" si="41"/>
        <v>0</v>
      </c>
      <c r="O113" s="195">
        <v>0</v>
      </c>
      <c r="P113" s="195">
        <v>0</v>
      </c>
      <c r="Q113" s="195">
        <v>0</v>
      </c>
      <c r="R113" s="195">
        <v>0</v>
      </c>
      <c r="S113" s="339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</row>
    <row r="114" spans="1:48" ht="15.95" customHeight="1" x14ac:dyDescent="0.2">
      <c r="A114" s="340"/>
      <c r="B114" s="151" t="s">
        <v>503</v>
      </c>
      <c r="C114" s="73" t="s">
        <v>628</v>
      </c>
      <c r="D114" s="197">
        <f t="shared" si="39"/>
        <v>0</v>
      </c>
      <c r="E114" s="196">
        <v>0</v>
      </c>
      <c r="F114" s="201">
        <v>0</v>
      </c>
      <c r="G114" s="196">
        <v>0</v>
      </c>
      <c r="H114" s="196">
        <v>0</v>
      </c>
      <c r="I114" s="197">
        <f t="shared" si="40"/>
        <v>0</v>
      </c>
      <c r="J114" s="196">
        <v>0</v>
      </c>
      <c r="K114" s="196">
        <v>0</v>
      </c>
      <c r="L114" s="196">
        <v>0</v>
      </c>
      <c r="M114" s="196">
        <v>0</v>
      </c>
      <c r="N114" s="197">
        <f t="shared" si="41"/>
        <v>0</v>
      </c>
      <c r="O114" s="196">
        <v>0</v>
      </c>
      <c r="P114" s="196">
        <v>0</v>
      </c>
      <c r="Q114" s="196">
        <v>0</v>
      </c>
      <c r="R114" s="196">
        <v>0</v>
      </c>
      <c r="S114" s="339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</row>
    <row r="115" spans="1:48" ht="15.95" customHeight="1" x14ac:dyDescent="0.2">
      <c r="A115" s="340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9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</row>
    <row r="116" spans="1:48" ht="21.75" customHeight="1" x14ac:dyDescent="0.2">
      <c r="A116" s="340"/>
      <c r="B116" s="152" t="s">
        <v>432</v>
      </c>
      <c r="C116" s="73" t="s">
        <v>630</v>
      </c>
      <c r="D116" s="197">
        <f t="shared" si="39"/>
        <v>0</v>
      </c>
      <c r="E116" s="195">
        <v>0</v>
      </c>
      <c r="F116" s="201">
        <v>0</v>
      </c>
      <c r="G116" s="196">
        <v>0</v>
      </c>
      <c r="H116" s="196">
        <v>0</v>
      </c>
      <c r="I116" s="197">
        <f t="shared" si="40"/>
        <v>0</v>
      </c>
      <c r="J116" s="196">
        <v>0</v>
      </c>
      <c r="K116" s="196">
        <v>0</v>
      </c>
      <c r="L116" s="196">
        <v>0</v>
      </c>
      <c r="M116" s="196">
        <v>0</v>
      </c>
      <c r="N116" s="197">
        <f t="shared" si="41"/>
        <v>0</v>
      </c>
      <c r="O116" s="196">
        <v>0</v>
      </c>
      <c r="P116" s="196">
        <v>0</v>
      </c>
      <c r="Q116" s="196">
        <v>0</v>
      </c>
      <c r="R116" s="196">
        <v>0</v>
      </c>
      <c r="S116" s="339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</row>
    <row r="117" spans="1:48" ht="17.25" customHeight="1" x14ac:dyDescent="0.2">
      <c r="A117" s="340"/>
      <c r="B117" s="152" t="s">
        <v>323</v>
      </c>
      <c r="C117" s="73" t="s">
        <v>631</v>
      </c>
      <c r="D117" s="197">
        <f t="shared" si="39"/>
        <v>0</v>
      </c>
      <c r="E117" s="195">
        <v>0</v>
      </c>
      <c r="F117" s="201">
        <v>0</v>
      </c>
      <c r="G117" s="196">
        <v>0</v>
      </c>
      <c r="H117" s="196">
        <v>0</v>
      </c>
      <c r="I117" s="197">
        <f t="shared" si="40"/>
        <v>0</v>
      </c>
      <c r="J117" s="196">
        <v>0</v>
      </c>
      <c r="K117" s="196">
        <v>0</v>
      </c>
      <c r="L117" s="196">
        <v>0</v>
      </c>
      <c r="M117" s="196">
        <v>0</v>
      </c>
      <c r="N117" s="197">
        <f t="shared" si="41"/>
        <v>0</v>
      </c>
      <c r="O117" s="196">
        <v>0</v>
      </c>
      <c r="P117" s="196">
        <v>0</v>
      </c>
      <c r="Q117" s="196">
        <v>0</v>
      </c>
      <c r="R117" s="196">
        <v>0</v>
      </c>
      <c r="S117" s="339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</row>
    <row r="118" spans="1:48" ht="15.75" customHeight="1" x14ac:dyDescent="0.2">
      <c r="A118" s="340"/>
      <c r="B118" s="151" t="s">
        <v>279</v>
      </c>
      <c r="C118" s="73" t="s">
        <v>632</v>
      </c>
      <c r="D118" s="197">
        <f t="shared" si="39"/>
        <v>0</v>
      </c>
      <c r="E118" s="196">
        <v>0</v>
      </c>
      <c r="F118" s="201">
        <v>0</v>
      </c>
      <c r="G118" s="196">
        <v>0</v>
      </c>
      <c r="H118" s="196">
        <v>0</v>
      </c>
      <c r="I118" s="197">
        <f t="shared" si="40"/>
        <v>0</v>
      </c>
      <c r="J118" s="196">
        <v>0</v>
      </c>
      <c r="K118" s="196">
        <v>0</v>
      </c>
      <c r="L118" s="196">
        <v>0</v>
      </c>
      <c r="M118" s="196">
        <v>0</v>
      </c>
      <c r="N118" s="197">
        <f t="shared" si="41"/>
        <v>0</v>
      </c>
      <c r="O118" s="196">
        <v>0</v>
      </c>
      <c r="P118" s="196">
        <v>0</v>
      </c>
      <c r="Q118" s="196">
        <v>0</v>
      </c>
      <c r="R118" s="196">
        <v>0</v>
      </c>
      <c r="S118" s="339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</row>
    <row r="119" spans="1:48" ht="15.75" customHeight="1" x14ac:dyDescent="0.2">
      <c r="A119" s="340"/>
      <c r="B119" s="151" t="s">
        <v>47</v>
      </c>
      <c r="C119" s="73" t="s">
        <v>633</v>
      </c>
      <c r="D119" s="197">
        <f t="shared" si="39"/>
        <v>0</v>
      </c>
      <c r="E119" s="195">
        <v>0</v>
      </c>
      <c r="F119" s="201">
        <v>0</v>
      </c>
      <c r="G119" s="196">
        <v>0</v>
      </c>
      <c r="H119" s="196">
        <v>0</v>
      </c>
      <c r="I119" s="197">
        <f t="shared" si="40"/>
        <v>0</v>
      </c>
      <c r="J119" s="196">
        <v>0</v>
      </c>
      <c r="K119" s="196">
        <v>0</v>
      </c>
      <c r="L119" s="196">
        <v>0</v>
      </c>
      <c r="M119" s="196">
        <v>0</v>
      </c>
      <c r="N119" s="197">
        <f t="shared" si="41"/>
        <v>0</v>
      </c>
      <c r="O119" s="196">
        <v>0</v>
      </c>
      <c r="P119" s="196">
        <v>0</v>
      </c>
      <c r="Q119" s="196">
        <v>0</v>
      </c>
      <c r="R119" s="196">
        <v>0</v>
      </c>
      <c r="S119" s="339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48" ht="15.75" customHeight="1" x14ac:dyDescent="0.2">
      <c r="B120" s="151" t="s">
        <v>504</v>
      </c>
      <c r="C120" s="73" t="s">
        <v>634</v>
      </c>
      <c r="D120" s="197">
        <f t="shared" si="39"/>
        <v>0</v>
      </c>
      <c r="E120" s="195">
        <v>0</v>
      </c>
      <c r="F120" s="201">
        <v>0</v>
      </c>
      <c r="G120" s="199">
        <v>0</v>
      </c>
      <c r="H120" s="199">
        <v>0</v>
      </c>
      <c r="I120" s="197">
        <f t="shared" si="40"/>
        <v>0</v>
      </c>
      <c r="J120" s="199">
        <v>0</v>
      </c>
      <c r="K120" s="199">
        <v>0</v>
      </c>
      <c r="L120" s="199">
        <v>0</v>
      </c>
      <c r="M120" s="199">
        <v>0</v>
      </c>
      <c r="N120" s="197">
        <f t="shared" si="41"/>
        <v>0</v>
      </c>
      <c r="O120" s="199">
        <v>0</v>
      </c>
      <c r="P120" s="199">
        <v>0</v>
      </c>
      <c r="Q120" s="199">
        <v>0</v>
      </c>
      <c r="R120" s="199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</row>
    <row r="121" spans="1:48" ht="15.75" customHeight="1" x14ac:dyDescent="0.2">
      <c r="B121" s="151" t="s">
        <v>48</v>
      </c>
      <c r="C121" s="73" t="s">
        <v>635</v>
      </c>
      <c r="D121" s="197">
        <f t="shared" si="39"/>
        <v>0</v>
      </c>
      <c r="E121" s="195">
        <v>0</v>
      </c>
      <c r="F121" s="201">
        <v>0</v>
      </c>
      <c r="G121" s="196">
        <v>0</v>
      </c>
      <c r="H121" s="196">
        <v>0</v>
      </c>
      <c r="I121" s="197">
        <f t="shared" si="40"/>
        <v>0</v>
      </c>
      <c r="J121" s="196">
        <v>0</v>
      </c>
      <c r="K121" s="196">
        <v>0</v>
      </c>
      <c r="L121" s="196">
        <v>0</v>
      </c>
      <c r="M121" s="196">
        <v>0</v>
      </c>
      <c r="N121" s="197">
        <f t="shared" si="41"/>
        <v>0</v>
      </c>
      <c r="O121" s="196">
        <v>0</v>
      </c>
      <c r="P121" s="196">
        <v>0</v>
      </c>
      <c r="Q121" s="196">
        <v>0</v>
      </c>
      <c r="R121" s="196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</row>
    <row r="122" spans="1:48" ht="15.75" customHeight="1" x14ac:dyDescent="0.2">
      <c r="B122" s="151" t="s">
        <v>280</v>
      </c>
      <c r="C122" s="73" t="s">
        <v>636</v>
      </c>
      <c r="D122" s="197">
        <f t="shared" si="39"/>
        <v>0</v>
      </c>
      <c r="E122" s="195">
        <v>0</v>
      </c>
      <c r="F122" s="201">
        <v>0</v>
      </c>
      <c r="G122" s="196">
        <v>0</v>
      </c>
      <c r="H122" s="196">
        <v>0</v>
      </c>
      <c r="I122" s="197">
        <f t="shared" si="40"/>
        <v>0</v>
      </c>
      <c r="J122" s="196">
        <v>0</v>
      </c>
      <c r="K122" s="196">
        <v>0</v>
      </c>
      <c r="L122" s="196">
        <v>0</v>
      </c>
      <c r="M122" s="196">
        <v>0</v>
      </c>
      <c r="N122" s="197">
        <f t="shared" si="41"/>
        <v>0</v>
      </c>
      <c r="O122" s="196">
        <v>0</v>
      </c>
      <c r="P122" s="196">
        <v>0</v>
      </c>
      <c r="Q122" s="196">
        <v>0</v>
      </c>
      <c r="R122" s="196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</row>
    <row r="123" spans="1:48" ht="15.75" customHeight="1" x14ac:dyDescent="0.2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</row>
    <row r="124" spans="1:48" ht="21" customHeight="1" x14ac:dyDescent="0.2">
      <c r="B124" s="152" t="s">
        <v>433</v>
      </c>
      <c r="C124" s="73" t="s">
        <v>638</v>
      </c>
      <c r="D124" s="197">
        <f t="shared" si="39"/>
        <v>0</v>
      </c>
      <c r="E124" s="195">
        <v>0</v>
      </c>
      <c r="F124" s="201">
        <v>0</v>
      </c>
      <c r="G124" s="196">
        <v>0</v>
      </c>
      <c r="H124" s="196">
        <v>0</v>
      </c>
      <c r="I124" s="197">
        <f t="shared" si="40"/>
        <v>0</v>
      </c>
      <c r="J124" s="196">
        <v>0</v>
      </c>
      <c r="K124" s="196">
        <v>0</v>
      </c>
      <c r="L124" s="196">
        <v>0</v>
      </c>
      <c r="M124" s="196">
        <v>0</v>
      </c>
      <c r="N124" s="197">
        <f t="shared" si="41"/>
        <v>0</v>
      </c>
      <c r="O124" s="196">
        <v>0</v>
      </c>
      <c r="P124" s="196">
        <v>0</v>
      </c>
      <c r="Q124" s="196">
        <v>0</v>
      </c>
      <c r="R124" s="196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</row>
    <row r="125" spans="1:48" ht="15.75" customHeight="1" x14ac:dyDescent="0.2">
      <c r="B125" s="152" t="s">
        <v>324</v>
      </c>
      <c r="C125" s="73" t="s">
        <v>639</v>
      </c>
      <c r="D125" s="197">
        <f t="shared" si="39"/>
        <v>0</v>
      </c>
      <c r="E125" s="195">
        <v>0</v>
      </c>
      <c r="F125" s="201">
        <v>0</v>
      </c>
      <c r="G125" s="196">
        <v>0</v>
      </c>
      <c r="H125" s="196">
        <v>0</v>
      </c>
      <c r="I125" s="197">
        <f t="shared" si="40"/>
        <v>0</v>
      </c>
      <c r="J125" s="196">
        <v>0</v>
      </c>
      <c r="K125" s="196">
        <v>0</v>
      </c>
      <c r="L125" s="196">
        <v>0</v>
      </c>
      <c r="M125" s="196">
        <v>0</v>
      </c>
      <c r="N125" s="197">
        <f t="shared" si="41"/>
        <v>0</v>
      </c>
      <c r="O125" s="196">
        <v>0</v>
      </c>
      <c r="P125" s="196">
        <v>0</v>
      </c>
      <c r="Q125" s="196">
        <v>0</v>
      </c>
      <c r="R125" s="196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</row>
    <row r="126" spans="1:48" ht="15.75" customHeight="1" x14ac:dyDescent="0.2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48" ht="21" customHeight="1" x14ac:dyDescent="0.2">
      <c r="B127" s="152" t="s">
        <v>528</v>
      </c>
      <c r="C127" s="73" t="s">
        <v>641</v>
      </c>
      <c r="D127" s="197">
        <f t="shared" si="39"/>
        <v>0</v>
      </c>
      <c r="E127" s="196">
        <v>0</v>
      </c>
      <c r="F127" s="201">
        <v>0</v>
      </c>
      <c r="G127" s="196">
        <v>0</v>
      </c>
      <c r="H127" s="196">
        <v>0</v>
      </c>
      <c r="I127" s="197">
        <f t="shared" si="40"/>
        <v>0</v>
      </c>
      <c r="J127" s="196">
        <v>0</v>
      </c>
      <c r="K127" s="196">
        <v>0</v>
      </c>
      <c r="L127" s="196">
        <v>0</v>
      </c>
      <c r="M127" s="196">
        <v>0</v>
      </c>
      <c r="N127" s="197">
        <f t="shared" si="41"/>
        <v>0</v>
      </c>
      <c r="O127" s="196">
        <v>0</v>
      </c>
      <c r="P127" s="196">
        <v>0</v>
      </c>
      <c r="Q127" s="196">
        <v>0</v>
      </c>
      <c r="R127" s="196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48" ht="15.75" customHeight="1" x14ac:dyDescent="0.2">
      <c r="B128" s="152" t="s">
        <v>505</v>
      </c>
      <c r="C128" s="73" t="s">
        <v>642</v>
      </c>
      <c r="D128" s="197">
        <f t="shared" si="39"/>
        <v>0</v>
      </c>
      <c r="E128" s="195">
        <v>0</v>
      </c>
      <c r="F128" s="201">
        <v>0</v>
      </c>
      <c r="G128" s="196">
        <v>0</v>
      </c>
      <c r="H128" s="196">
        <v>0</v>
      </c>
      <c r="I128" s="197">
        <f t="shared" si="40"/>
        <v>0</v>
      </c>
      <c r="J128" s="196">
        <v>0</v>
      </c>
      <c r="K128" s="196">
        <v>0</v>
      </c>
      <c r="L128" s="196">
        <v>0</v>
      </c>
      <c r="M128" s="196">
        <v>0</v>
      </c>
      <c r="N128" s="197">
        <f t="shared" si="41"/>
        <v>0</v>
      </c>
      <c r="O128" s="196">
        <v>0</v>
      </c>
      <c r="P128" s="196">
        <v>0</v>
      </c>
      <c r="Q128" s="196">
        <v>0</v>
      </c>
      <c r="R128" s="196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</row>
    <row r="129" spans="2:48" ht="15.75" customHeight="1" x14ac:dyDescent="0.2">
      <c r="B129" s="152" t="s">
        <v>506</v>
      </c>
      <c r="C129" s="73" t="s">
        <v>643</v>
      </c>
      <c r="D129" s="197">
        <f t="shared" si="39"/>
        <v>0</v>
      </c>
      <c r="E129" s="195">
        <v>0</v>
      </c>
      <c r="F129" s="201">
        <v>0</v>
      </c>
      <c r="G129" s="196">
        <v>0</v>
      </c>
      <c r="H129" s="196">
        <v>0</v>
      </c>
      <c r="I129" s="197">
        <f t="shared" si="40"/>
        <v>0</v>
      </c>
      <c r="J129" s="196">
        <v>0</v>
      </c>
      <c r="K129" s="196">
        <v>0</v>
      </c>
      <c r="L129" s="196">
        <v>0</v>
      </c>
      <c r="M129" s="196">
        <v>0</v>
      </c>
      <c r="N129" s="197">
        <f t="shared" si="41"/>
        <v>0</v>
      </c>
      <c r="O129" s="196">
        <v>0</v>
      </c>
      <c r="P129" s="196">
        <v>0</v>
      </c>
      <c r="Q129" s="196">
        <v>0</v>
      </c>
      <c r="R129" s="196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</row>
    <row r="130" spans="2:48" ht="15.75" customHeight="1" x14ac:dyDescent="0.2">
      <c r="B130" s="152" t="s">
        <v>507</v>
      </c>
      <c r="C130" s="73" t="s">
        <v>644</v>
      </c>
      <c r="D130" s="197">
        <f t="shared" si="39"/>
        <v>0</v>
      </c>
      <c r="E130" s="195">
        <v>0</v>
      </c>
      <c r="F130" s="201">
        <v>0</v>
      </c>
      <c r="G130" s="196">
        <v>0</v>
      </c>
      <c r="H130" s="196">
        <v>0</v>
      </c>
      <c r="I130" s="197">
        <f t="shared" si="40"/>
        <v>0</v>
      </c>
      <c r="J130" s="196">
        <v>0</v>
      </c>
      <c r="K130" s="196">
        <v>0</v>
      </c>
      <c r="L130" s="196">
        <v>0</v>
      </c>
      <c r="M130" s="196">
        <v>0</v>
      </c>
      <c r="N130" s="197">
        <f t="shared" si="41"/>
        <v>0</v>
      </c>
      <c r="O130" s="196">
        <v>0</v>
      </c>
      <c r="P130" s="196">
        <v>0</v>
      </c>
      <c r="Q130" s="196">
        <v>0</v>
      </c>
      <c r="R130" s="196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</row>
    <row r="131" spans="2:48" ht="15.75" customHeight="1" x14ac:dyDescent="0.2">
      <c r="B131" s="151" t="s">
        <v>49</v>
      </c>
      <c r="C131" s="73" t="s">
        <v>645</v>
      </c>
      <c r="D131" s="197">
        <f t="shared" si="39"/>
        <v>0</v>
      </c>
      <c r="E131" s="195">
        <v>0</v>
      </c>
      <c r="F131" s="201">
        <v>0</v>
      </c>
      <c r="G131" s="196">
        <v>0</v>
      </c>
      <c r="H131" s="196">
        <v>0</v>
      </c>
      <c r="I131" s="197">
        <f t="shared" si="40"/>
        <v>0</v>
      </c>
      <c r="J131" s="196">
        <v>0</v>
      </c>
      <c r="K131" s="196">
        <v>0</v>
      </c>
      <c r="L131" s="196">
        <v>0</v>
      </c>
      <c r="M131" s="196">
        <v>0</v>
      </c>
      <c r="N131" s="197">
        <f t="shared" si="41"/>
        <v>0</v>
      </c>
      <c r="O131" s="196">
        <v>0</v>
      </c>
      <c r="P131" s="196">
        <v>0</v>
      </c>
      <c r="Q131" s="196">
        <v>0</v>
      </c>
      <c r="R131" s="196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</row>
    <row r="132" spans="2:48" ht="15.75" customHeight="1" x14ac:dyDescent="0.2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</row>
    <row r="133" spans="2:48" ht="21" customHeight="1" x14ac:dyDescent="0.2">
      <c r="B133" s="152" t="s">
        <v>434</v>
      </c>
      <c r="C133" s="73" t="s">
        <v>647</v>
      </c>
      <c r="D133" s="197">
        <f t="shared" si="39"/>
        <v>0</v>
      </c>
      <c r="E133" s="195">
        <v>0</v>
      </c>
      <c r="F133" s="201">
        <v>0</v>
      </c>
      <c r="G133" s="196">
        <v>0</v>
      </c>
      <c r="H133" s="196">
        <v>0</v>
      </c>
      <c r="I133" s="197">
        <f t="shared" si="40"/>
        <v>0</v>
      </c>
      <c r="J133" s="196">
        <v>0</v>
      </c>
      <c r="K133" s="196">
        <v>0</v>
      </c>
      <c r="L133" s="196">
        <v>0</v>
      </c>
      <c r="M133" s="196">
        <v>0</v>
      </c>
      <c r="N133" s="197">
        <f t="shared" si="41"/>
        <v>0</v>
      </c>
      <c r="O133" s="196">
        <v>0</v>
      </c>
      <c r="P133" s="196">
        <v>0</v>
      </c>
      <c r="Q133" s="196">
        <v>0</v>
      </c>
      <c r="R133" s="196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</row>
    <row r="134" spans="2:48" ht="15.75" customHeight="1" x14ac:dyDescent="0.2">
      <c r="B134" s="152" t="s">
        <v>347</v>
      </c>
      <c r="C134" s="73" t="s">
        <v>648</v>
      </c>
      <c r="D134" s="197">
        <f t="shared" si="39"/>
        <v>0</v>
      </c>
      <c r="E134" s="195">
        <v>0</v>
      </c>
      <c r="F134" s="201">
        <v>0</v>
      </c>
      <c r="G134" s="196">
        <v>0</v>
      </c>
      <c r="H134" s="196">
        <v>0</v>
      </c>
      <c r="I134" s="197">
        <f t="shared" si="40"/>
        <v>0</v>
      </c>
      <c r="J134" s="196">
        <v>0</v>
      </c>
      <c r="K134" s="196">
        <v>0</v>
      </c>
      <c r="L134" s="196">
        <v>0</v>
      </c>
      <c r="M134" s="196">
        <v>0</v>
      </c>
      <c r="N134" s="197">
        <f t="shared" si="41"/>
        <v>0</v>
      </c>
      <c r="O134" s="196">
        <v>0</v>
      </c>
      <c r="P134" s="196">
        <v>0</v>
      </c>
      <c r="Q134" s="196">
        <v>0</v>
      </c>
      <c r="R134" s="196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</row>
    <row r="135" spans="2:48" ht="15.75" customHeight="1" x14ac:dyDescent="0.2">
      <c r="B135" s="152" t="s">
        <v>765</v>
      </c>
      <c r="C135" s="73" t="s">
        <v>649</v>
      </c>
      <c r="D135" s="197">
        <f t="shared" si="39"/>
        <v>0</v>
      </c>
      <c r="E135" s="195">
        <v>0</v>
      </c>
      <c r="F135" s="201">
        <v>0</v>
      </c>
      <c r="G135" s="196">
        <v>0</v>
      </c>
      <c r="H135" s="196">
        <v>0</v>
      </c>
      <c r="I135" s="197">
        <f t="shared" si="40"/>
        <v>0</v>
      </c>
      <c r="J135" s="196">
        <v>0</v>
      </c>
      <c r="K135" s="196">
        <v>0</v>
      </c>
      <c r="L135" s="196">
        <v>0</v>
      </c>
      <c r="M135" s="196">
        <v>0</v>
      </c>
      <c r="N135" s="197">
        <f t="shared" si="41"/>
        <v>0</v>
      </c>
      <c r="O135" s="196">
        <v>0</v>
      </c>
      <c r="P135" s="196">
        <v>0</v>
      </c>
      <c r="Q135" s="196">
        <v>0</v>
      </c>
      <c r="R135" s="196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</row>
    <row r="136" spans="2:48" ht="15.75" customHeight="1" x14ac:dyDescent="0.2">
      <c r="B136" s="152" t="s">
        <v>348</v>
      </c>
      <c r="C136" s="73" t="s">
        <v>650</v>
      </c>
      <c r="D136" s="197">
        <f t="shared" si="39"/>
        <v>0</v>
      </c>
      <c r="E136" s="195">
        <v>0</v>
      </c>
      <c r="F136" s="201">
        <v>0</v>
      </c>
      <c r="G136" s="196">
        <v>0</v>
      </c>
      <c r="H136" s="196">
        <v>0</v>
      </c>
      <c r="I136" s="197">
        <f t="shared" si="40"/>
        <v>0</v>
      </c>
      <c r="J136" s="196">
        <v>0</v>
      </c>
      <c r="K136" s="196">
        <v>0</v>
      </c>
      <c r="L136" s="196">
        <v>0</v>
      </c>
      <c r="M136" s="196">
        <v>0</v>
      </c>
      <c r="N136" s="197">
        <f t="shared" si="41"/>
        <v>0</v>
      </c>
      <c r="O136" s="196">
        <v>0</v>
      </c>
      <c r="P136" s="196">
        <v>0</v>
      </c>
      <c r="Q136" s="196">
        <v>0</v>
      </c>
      <c r="R136" s="196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48" ht="15.75" customHeight="1" x14ac:dyDescent="0.2">
      <c r="B137" s="152" t="s">
        <v>349</v>
      </c>
      <c r="C137" s="73" t="s">
        <v>651</v>
      </c>
      <c r="D137" s="197">
        <f t="shared" ref="D137:D200" si="81">SUM(E137:H137)</f>
        <v>0</v>
      </c>
      <c r="E137" s="195">
        <v>0</v>
      </c>
      <c r="F137" s="201">
        <v>0</v>
      </c>
      <c r="G137" s="196">
        <v>0</v>
      </c>
      <c r="H137" s="196">
        <v>0</v>
      </c>
      <c r="I137" s="197">
        <f t="shared" ref="I137:I200" si="82">SUM(J137:M137)</f>
        <v>0</v>
      </c>
      <c r="J137" s="196">
        <v>0</v>
      </c>
      <c r="K137" s="196">
        <v>0</v>
      </c>
      <c r="L137" s="196">
        <v>0</v>
      </c>
      <c r="M137" s="196">
        <v>0</v>
      </c>
      <c r="N137" s="197">
        <f t="shared" ref="N137:N200" si="83">SUM(O137:R137)</f>
        <v>0</v>
      </c>
      <c r="O137" s="196">
        <v>0</v>
      </c>
      <c r="P137" s="196">
        <v>0</v>
      </c>
      <c r="Q137" s="196">
        <v>0</v>
      </c>
      <c r="R137" s="196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</row>
    <row r="138" spans="2:48" ht="15.75" customHeight="1" x14ac:dyDescent="0.2">
      <c r="B138" s="151" t="s">
        <v>281</v>
      </c>
      <c r="C138" s="73" t="s">
        <v>652</v>
      </c>
      <c r="D138" s="197">
        <f t="shared" si="81"/>
        <v>0</v>
      </c>
      <c r="E138" s="195">
        <v>0</v>
      </c>
      <c r="F138" s="201">
        <v>0</v>
      </c>
      <c r="G138" s="196">
        <v>0</v>
      </c>
      <c r="H138" s="196">
        <v>0</v>
      </c>
      <c r="I138" s="197">
        <f t="shared" si="82"/>
        <v>0</v>
      </c>
      <c r="J138" s="196">
        <v>0</v>
      </c>
      <c r="K138" s="196">
        <v>0</v>
      </c>
      <c r="L138" s="196">
        <v>0</v>
      </c>
      <c r="M138" s="196">
        <v>0</v>
      </c>
      <c r="N138" s="197">
        <f t="shared" si="83"/>
        <v>0</v>
      </c>
      <c r="O138" s="196">
        <v>0</v>
      </c>
      <c r="P138" s="196">
        <v>0</v>
      </c>
      <c r="Q138" s="196">
        <v>0</v>
      </c>
      <c r="R138" s="196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</row>
    <row r="139" spans="2:48" ht="15.75" customHeight="1" x14ac:dyDescent="0.2">
      <c r="B139" s="151" t="s">
        <v>282</v>
      </c>
      <c r="C139" s="73" t="s">
        <v>653</v>
      </c>
      <c r="D139" s="197">
        <f t="shared" si="81"/>
        <v>0</v>
      </c>
      <c r="E139" s="195">
        <v>0</v>
      </c>
      <c r="F139" s="201">
        <v>0</v>
      </c>
      <c r="G139" s="196">
        <v>0</v>
      </c>
      <c r="H139" s="196">
        <v>0</v>
      </c>
      <c r="I139" s="197">
        <f t="shared" si="82"/>
        <v>0</v>
      </c>
      <c r="J139" s="196">
        <v>0</v>
      </c>
      <c r="K139" s="196">
        <v>0</v>
      </c>
      <c r="L139" s="196">
        <v>0</v>
      </c>
      <c r="M139" s="196">
        <v>0</v>
      </c>
      <c r="N139" s="197">
        <f t="shared" si="83"/>
        <v>0</v>
      </c>
      <c r="O139" s="196">
        <v>0</v>
      </c>
      <c r="P139" s="196">
        <v>0</v>
      </c>
      <c r="Q139" s="196">
        <v>0</v>
      </c>
      <c r="R139" s="196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</row>
    <row r="140" spans="2:48" ht="18" customHeight="1" x14ac:dyDescent="0.2">
      <c r="B140" s="151" t="s">
        <v>283</v>
      </c>
      <c r="C140" s="73" t="s">
        <v>654</v>
      </c>
      <c r="D140" s="197">
        <f t="shared" si="81"/>
        <v>0</v>
      </c>
      <c r="E140" s="195">
        <v>0</v>
      </c>
      <c r="F140" s="201">
        <v>0</v>
      </c>
      <c r="G140" s="196">
        <v>0</v>
      </c>
      <c r="H140" s="196">
        <v>0</v>
      </c>
      <c r="I140" s="197">
        <f t="shared" si="82"/>
        <v>0</v>
      </c>
      <c r="J140" s="196">
        <v>0</v>
      </c>
      <c r="K140" s="196">
        <v>0</v>
      </c>
      <c r="L140" s="196">
        <v>0</v>
      </c>
      <c r="M140" s="196">
        <v>0</v>
      </c>
      <c r="N140" s="197">
        <f t="shared" si="83"/>
        <v>0</v>
      </c>
      <c r="O140" s="196">
        <v>0</v>
      </c>
      <c r="P140" s="196">
        <v>0</v>
      </c>
      <c r="Q140" s="196">
        <v>0</v>
      </c>
      <c r="R140" s="196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</row>
    <row r="141" spans="2:48" ht="15.75" customHeight="1" x14ac:dyDescent="0.2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48" ht="21" customHeight="1" x14ac:dyDescent="0.2">
      <c r="B142" s="152" t="s">
        <v>435</v>
      </c>
      <c r="C142" s="73" t="s">
        <v>656</v>
      </c>
      <c r="D142" s="197">
        <f t="shared" si="81"/>
        <v>0</v>
      </c>
      <c r="E142" s="195">
        <v>0</v>
      </c>
      <c r="F142" s="201">
        <v>0</v>
      </c>
      <c r="G142" s="199">
        <v>0</v>
      </c>
      <c r="H142" s="199">
        <v>0</v>
      </c>
      <c r="I142" s="197">
        <f t="shared" si="82"/>
        <v>0</v>
      </c>
      <c r="J142" s="199">
        <v>0</v>
      </c>
      <c r="K142" s="199">
        <v>0</v>
      </c>
      <c r="L142" s="199">
        <v>0</v>
      </c>
      <c r="M142" s="199">
        <v>0</v>
      </c>
      <c r="N142" s="197">
        <f t="shared" si="83"/>
        <v>0</v>
      </c>
      <c r="O142" s="199">
        <v>0</v>
      </c>
      <c r="P142" s="199">
        <v>0</v>
      </c>
      <c r="Q142" s="199">
        <v>0</v>
      </c>
      <c r="R142" s="199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</row>
    <row r="143" spans="2:48" ht="15.75" customHeight="1" x14ac:dyDescent="0.2">
      <c r="B143" s="152" t="s">
        <v>308</v>
      </c>
      <c r="C143" s="73" t="s">
        <v>657</v>
      </c>
      <c r="D143" s="197">
        <f t="shared" si="81"/>
        <v>0</v>
      </c>
      <c r="E143" s="195">
        <v>0</v>
      </c>
      <c r="F143" s="201">
        <v>0</v>
      </c>
      <c r="G143" s="196">
        <v>0</v>
      </c>
      <c r="H143" s="196">
        <v>0</v>
      </c>
      <c r="I143" s="197">
        <f t="shared" si="82"/>
        <v>0</v>
      </c>
      <c r="J143" s="196">
        <v>0</v>
      </c>
      <c r="K143" s="196">
        <v>0</v>
      </c>
      <c r="L143" s="196">
        <v>0</v>
      </c>
      <c r="M143" s="196">
        <v>0</v>
      </c>
      <c r="N143" s="197">
        <f t="shared" si="83"/>
        <v>0</v>
      </c>
      <c r="O143" s="196">
        <v>0</v>
      </c>
      <c r="P143" s="196">
        <v>0</v>
      </c>
      <c r="Q143" s="196">
        <v>0</v>
      </c>
      <c r="R143" s="196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</row>
    <row r="144" spans="2:48" ht="15.75" customHeight="1" x14ac:dyDescent="0.2">
      <c r="B144" s="152" t="s">
        <v>309</v>
      </c>
      <c r="C144" s="73" t="s">
        <v>658</v>
      </c>
      <c r="D144" s="197">
        <f t="shared" si="81"/>
        <v>0</v>
      </c>
      <c r="E144" s="195">
        <v>0</v>
      </c>
      <c r="F144" s="201">
        <v>0</v>
      </c>
      <c r="G144" s="196">
        <v>0</v>
      </c>
      <c r="H144" s="196">
        <v>0</v>
      </c>
      <c r="I144" s="197">
        <f t="shared" si="82"/>
        <v>0</v>
      </c>
      <c r="J144" s="196">
        <v>0</v>
      </c>
      <c r="K144" s="196">
        <v>0</v>
      </c>
      <c r="L144" s="196">
        <v>0</v>
      </c>
      <c r="M144" s="196">
        <v>0</v>
      </c>
      <c r="N144" s="197">
        <f t="shared" si="83"/>
        <v>0</v>
      </c>
      <c r="O144" s="196">
        <v>0</v>
      </c>
      <c r="P144" s="196">
        <v>0</v>
      </c>
      <c r="Q144" s="196">
        <v>0</v>
      </c>
      <c r="R144" s="196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</row>
    <row r="145" spans="2:48" ht="15.75" customHeight="1" x14ac:dyDescent="0.2">
      <c r="B145" s="152" t="s">
        <v>529</v>
      </c>
      <c r="C145" s="73" t="s">
        <v>659</v>
      </c>
      <c r="D145" s="197">
        <f t="shared" si="81"/>
        <v>0</v>
      </c>
      <c r="E145" s="195">
        <v>0</v>
      </c>
      <c r="F145" s="201">
        <v>0</v>
      </c>
      <c r="G145" s="196">
        <v>0</v>
      </c>
      <c r="H145" s="194">
        <v>0</v>
      </c>
      <c r="I145" s="197">
        <f t="shared" si="82"/>
        <v>0</v>
      </c>
      <c r="J145" s="196">
        <v>0</v>
      </c>
      <c r="K145" s="196">
        <v>0</v>
      </c>
      <c r="L145" s="196">
        <v>0</v>
      </c>
      <c r="M145" s="196">
        <v>0</v>
      </c>
      <c r="N145" s="197">
        <f t="shared" si="83"/>
        <v>0</v>
      </c>
      <c r="O145" s="196">
        <v>0</v>
      </c>
      <c r="P145" s="196">
        <v>0</v>
      </c>
      <c r="Q145" s="196">
        <v>0</v>
      </c>
      <c r="R145" s="196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</row>
    <row r="146" spans="2:48" ht="15.75" customHeight="1" x14ac:dyDescent="0.2">
      <c r="B146" s="151" t="s">
        <v>508</v>
      </c>
      <c r="C146" s="73" t="s">
        <v>660</v>
      </c>
      <c r="D146" s="197">
        <f t="shared" si="81"/>
        <v>0</v>
      </c>
      <c r="E146" s="195">
        <v>0</v>
      </c>
      <c r="F146" s="201">
        <v>0</v>
      </c>
      <c r="G146" s="196">
        <v>0</v>
      </c>
      <c r="H146" s="196">
        <v>0</v>
      </c>
      <c r="I146" s="197">
        <f t="shared" si="82"/>
        <v>0</v>
      </c>
      <c r="J146" s="196">
        <v>0</v>
      </c>
      <c r="K146" s="196">
        <v>0</v>
      </c>
      <c r="L146" s="196">
        <v>0</v>
      </c>
      <c r="M146" s="196">
        <v>0</v>
      </c>
      <c r="N146" s="197">
        <f t="shared" si="83"/>
        <v>0</v>
      </c>
      <c r="O146" s="196">
        <v>0</v>
      </c>
      <c r="P146" s="196">
        <v>0</v>
      </c>
      <c r="Q146" s="196">
        <v>0</v>
      </c>
      <c r="R146" s="196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</row>
    <row r="147" spans="2:48" ht="15.75" customHeight="1" x14ac:dyDescent="0.2">
      <c r="B147" s="151" t="s">
        <v>509</v>
      </c>
      <c r="C147" s="73" t="s">
        <v>661</v>
      </c>
      <c r="D147" s="197">
        <f t="shared" si="81"/>
        <v>0</v>
      </c>
      <c r="E147" s="195">
        <v>0</v>
      </c>
      <c r="F147" s="201">
        <v>0</v>
      </c>
      <c r="G147" s="196">
        <v>0</v>
      </c>
      <c r="H147" s="196">
        <v>0</v>
      </c>
      <c r="I147" s="197">
        <f t="shared" si="82"/>
        <v>0</v>
      </c>
      <c r="J147" s="196">
        <v>0</v>
      </c>
      <c r="K147" s="196">
        <v>0</v>
      </c>
      <c r="L147" s="196">
        <v>0</v>
      </c>
      <c r="M147" s="196">
        <v>0</v>
      </c>
      <c r="N147" s="197">
        <f t="shared" si="83"/>
        <v>0</v>
      </c>
      <c r="O147" s="196">
        <v>0</v>
      </c>
      <c r="P147" s="196">
        <v>0</v>
      </c>
      <c r="Q147" s="196">
        <v>0</v>
      </c>
      <c r="R147" s="196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</row>
    <row r="148" spans="2:48" ht="15.75" customHeight="1" x14ac:dyDescent="0.2">
      <c r="B148" s="151" t="s">
        <v>50</v>
      </c>
      <c r="C148" s="73" t="s">
        <v>662</v>
      </c>
      <c r="D148" s="197">
        <f t="shared" si="81"/>
        <v>0</v>
      </c>
      <c r="E148" s="195">
        <v>0</v>
      </c>
      <c r="F148" s="201">
        <v>0</v>
      </c>
      <c r="G148" s="196">
        <v>0</v>
      </c>
      <c r="H148" s="194">
        <v>0</v>
      </c>
      <c r="I148" s="197">
        <f t="shared" si="82"/>
        <v>0</v>
      </c>
      <c r="J148" s="196">
        <v>0</v>
      </c>
      <c r="K148" s="196">
        <v>0</v>
      </c>
      <c r="L148" s="196">
        <v>0</v>
      </c>
      <c r="M148" s="196">
        <v>0</v>
      </c>
      <c r="N148" s="197">
        <f t="shared" si="83"/>
        <v>0</v>
      </c>
      <c r="O148" s="196">
        <v>0</v>
      </c>
      <c r="P148" s="196">
        <v>0</v>
      </c>
      <c r="Q148" s="196">
        <v>0</v>
      </c>
      <c r="R148" s="196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</row>
    <row r="149" spans="2:48" ht="15.75" customHeight="1" x14ac:dyDescent="0.2">
      <c r="B149" s="151" t="s">
        <v>284</v>
      </c>
      <c r="C149" s="73" t="s">
        <v>663</v>
      </c>
      <c r="D149" s="197">
        <f t="shared" si="81"/>
        <v>0</v>
      </c>
      <c r="E149" s="195">
        <v>0</v>
      </c>
      <c r="F149" s="201">
        <v>0</v>
      </c>
      <c r="G149" s="195">
        <v>0</v>
      </c>
      <c r="H149" s="195">
        <v>0</v>
      </c>
      <c r="I149" s="197">
        <f t="shared" si="82"/>
        <v>0</v>
      </c>
      <c r="J149" s="195">
        <v>0</v>
      </c>
      <c r="K149" s="195">
        <v>0</v>
      </c>
      <c r="L149" s="195">
        <v>0</v>
      </c>
      <c r="M149" s="195">
        <v>0</v>
      </c>
      <c r="N149" s="197">
        <f t="shared" si="83"/>
        <v>0</v>
      </c>
      <c r="O149" s="195">
        <v>0</v>
      </c>
      <c r="P149" s="195">
        <v>0</v>
      </c>
      <c r="Q149" s="195">
        <v>0</v>
      </c>
      <c r="R149" s="195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</row>
    <row r="150" spans="2:48" ht="15.75" customHeight="1" x14ac:dyDescent="0.2">
      <c r="B150" s="151" t="s">
        <v>285</v>
      </c>
      <c r="C150" s="73" t="s">
        <v>664</v>
      </c>
      <c r="D150" s="197">
        <f t="shared" si="81"/>
        <v>0</v>
      </c>
      <c r="E150" s="195">
        <v>0</v>
      </c>
      <c r="F150" s="201">
        <v>0</v>
      </c>
      <c r="G150" s="196">
        <v>0</v>
      </c>
      <c r="H150" s="196">
        <v>0</v>
      </c>
      <c r="I150" s="197">
        <f t="shared" si="82"/>
        <v>0</v>
      </c>
      <c r="J150" s="196">
        <v>0</v>
      </c>
      <c r="K150" s="196">
        <v>0</v>
      </c>
      <c r="L150" s="196">
        <v>0</v>
      </c>
      <c r="M150" s="196">
        <v>0</v>
      </c>
      <c r="N150" s="197">
        <f t="shared" si="83"/>
        <v>0</v>
      </c>
      <c r="O150" s="196">
        <v>0</v>
      </c>
      <c r="P150" s="196">
        <v>0</v>
      </c>
      <c r="Q150" s="196">
        <v>0</v>
      </c>
      <c r="R150" s="196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</row>
    <row r="151" spans="2:48" ht="15.75" customHeight="1" x14ac:dyDescent="0.2">
      <c r="B151" s="151" t="s">
        <v>51</v>
      </c>
      <c r="C151" s="73" t="s">
        <v>665</v>
      </c>
      <c r="D151" s="197">
        <f t="shared" si="81"/>
        <v>0</v>
      </c>
      <c r="E151" s="195">
        <v>0</v>
      </c>
      <c r="F151" s="201">
        <v>0</v>
      </c>
      <c r="G151" s="196">
        <v>0</v>
      </c>
      <c r="H151" s="196">
        <v>0</v>
      </c>
      <c r="I151" s="197">
        <f t="shared" si="82"/>
        <v>0</v>
      </c>
      <c r="J151" s="196">
        <v>0</v>
      </c>
      <c r="K151" s="196">
        <v>0</v>
      </c>
      <c r="L151" s="196">
        <v>0</v>
      </c>
      <c r="M151" s="196">
        <v>0</v>
      </c>
      <c r="N151" s="197">
        <f t="shared" si="83"/>
        <v>0</v>
      </c>
      <c r="O151" s="196">
        <v>0</v>
      </c>
      <c r="P151" s="196">
        <v>0</v>
      </c>
      <c r="Q151" s="196">
        <v>0</v>
      </c>
      <c r="R151" s="196">
        <v>0</v>
      </c>
      <c r="U151" s="92">
        <f>Раздел2!F151</f>
        <v>0</v>
      </c>
      <c r="V151" s="92">
        <f>Раздел2!F151</f>
        <v>0</v>
      </c>
      <c r="W151" s="92">
        <f>Раздел2!H151</f>
        <v>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</row>
    <row r="152" spans="2:48" ht="15.75" customHeight="1" x14ac:dyDescent="0.2">
      <c r="B152" s="151" t="s">
        <v>286</v>
      </c>
      <c r="C152" s="73" t="s">
        <v>666</v>
      </c>
      <c r="D152" s="197">
        <f t="shared" si="81"/>
        <v>0</v>
      </c>
      <c r="E152" s="195">
        <v>0</v>
      </c>
      <c r="F152" s="201">
        <v>0</v>
      </c>
      <c r="G152" s="196">
        <v>0</v>
      </c>
      <c r="H152" s="196">
        <v>0</v>
      </c>
      <c r="I152" s="197">
        <f t="shared" si="82"/>
        <v>0</v>
      </c>
      <c r="J152" s="196">
        <v>0</v>
      </c>
      <c r="K152" s="196">
        <v>0</v>
      </c>
      <c r="L152" s="196">
        <v>0</v>
      </c>
      <c r="M152" s="196">
        <v>0</v>
      </c>
      <c r="N152" s="197">
        <f t="shared" si="83"/>
        <v>0</v>
      </c>
      <c r="O152" s="196">
        <v>0</v>
      </c>
      <c r="P152" s="196">
        <v>0</v>
      </c>
      <c r="Q152" s="196">
        <v>0</v>
      </c>
      <c r="R152" s="196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</row>
    <row r="153" spans="2:48" ht="15.75" customHeight="1" x14ac:dyDescent="0.2">
      <c r="B153" s="151" t="s">
        <v>52</v>
      </c>
      <c r="C153" s="73" t="s">
        <v>667</v>
      </c>
      <c r="D153" s="197">
        <f t="shared" si="81"/>
        <v>0</v>
      </c>
      <c r="E153" s="195">
        <v>0</v>
      </c>
      <c r="F153" s="201">
        <v>0</v>
      </c>
      <c r="G153" s="196">
        <v>0</v>
      </c>
      <c r="H153" s="196">
        <v>0</v>
      </c>
      <c r="I153" s="197">
        <f t="shared" si="82"/>
        <v>0</v>
      </c>
      <c r="J153" s="196">
        <v>0</v>
      </c>
      <c r="K153" s="196">
        <v>0</v>
      </c>
      <c r="L153" s="196">
        <v>0</v>
      </c>
      <c r="M153" s="196">
        <v>0</v>
      </c>
      <c r="N153" s="197">
        <f t="shared" si="83"/>
        <v>0</v>
      </c>
      <c r="O153" s="196">
        <v>0</v>
      </c>
      <c r="P153" s="196">
        <v>0</v>
      </c>
      <c r="Q153" s="196">
        <v>0</v>
      </c>
      <c r="R153" s="196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</row>
    <row r="154" spans="2:48" ht="15.75" customHeight="1" x14ac:dyDescent="0.2">
      <c r="B154" s="151" t="s">
        <v>53</v>
      </c>
      <c r="C154" s="73" t="s">
        <v>668</v>
      </c>
      <c r="D154" s="197">
        <f t="shared" si="81"/>
        <v>0</v>
      </c>
      <c r="E154" s="195">
        <v>0</v>
      </c>
      <c r="F154" s="201">
        <v>0</v>
      </c>
      <c r="G154" s="196">
        <v>0</v>
      </c>
      <c r="H154" s="196">
        <v>0</v>
      </c>
      <c r="I154" s="197">
        <f t="shared" si="82"/>
        <v>0</v>
      </c>
      <c r="J154" s="196">
        <v>0</v>
      </c>
      <c r="K154" s="196">
        <v>0</v>
      </c>
      <c r="L154" s="196">
        <v>0</v>
      </c>
      <c r="M154" s="196">
        <v>0</v>
      </c>
      <c r="N154" s="197">
        <f t="shared" si="83"/>
        <v>0</v>
      </c>
      <c r="O154" s="196">
        <v>0</v>
      </c>
      <c r="P154" s="196">
        <v>0</v>
      </c>
      <c r="Q154" s="196">
        <v>0</v>
      </c>
      <c r="R154" s="196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</row>
    <row r="155" spans="2:48" ht="15.75" customHeight="1" x14ac:dyDescent="0.2">
      <c r="B155" s="151" t="s">
        <v>510</v>
      </c>
      <c r="C155" s="73" t="s">
        <v>669</v>
      </c>
      <c r="D155" s="197">
        <f t="shared" si="81"/>
        <v>0</v>
      </c>
      <c r="E155" s="195">
        <v>0</v>
      </c>
      <c r="F155" s="201">
        <v>0</v>
      </c>
      <c r="G155" s="196">
        <v>0</v>
      </c>
      <c r="H155" s="196">
        <v>0</v>
      </c>
      <c r="I155" s="197">
        <f t="shared" si="82"/>
        <v>0</v>
      </c>
      <c r="J155" s="196">
        <v>0</v>
      </c>
      <c r="K155" s="196">
        <v>0</v>
      </c>
      <c r="L155" s="196">
        <v>0</v>
      </c>
      <c r="M155" s="196">
        <v>0</v>
      </c>
      <c r="N155" s="197">
        <f t="shared" si="83"/>
        <v>0</v>
      </c>
      <c r="O155" s="196">
        <v>0</v>
      </c>
      <c r="P155" s="196">
        <v>0</v>
      </c>
      <c r="Q155" s="196">
        <v>0</v>
      </c>
      <c r="R155" s="196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</row>
    <row r="156" spans="2:48" ht="15.75" customHeight="1" x14ac:dyDescent="0.2">
      <c r="B156" s="151" t="s">
        <v>54</v>
      </c>
      <c r="C156" s="73" t="s">
        <v>670</v>
      </c>
      <c r="D156" s="197">
        <f t="shared" si="81"/>
        <v>0</v>
      </c>
      <c r="E156" s="195">
        <v>0</v>
      </c>
      <c r="F156" s="201">
        <v>0</v>
      </c>
      <c r="G156" s="196">
        <v>0</v>
      </c>
      <c r="H156" s="196">
        <v>0</v>
      </c>
      <c r="I156" s="197">
        <f t="shared" si="82"/>
        <v>0</v>
      </c>
      <c r="J156" s="196">
        <v>0</v>
      </c>
      <c r="K156" s="196">
        <v>0</v>
      </c>
      <c r="L156" s="196">
        <v>0</v>
      </c>
      <c r="M156" s="196">
        <v>0</v>
      </c>
      <c r="N156" s="197">
        <f t="shared" si="83"/>
        <v>0</v>
      </c>
      <c r="O156" s="196">
        <v>0</v>
      </c>
      <c r="P156" s="196">
        <v>0</v>
      </c>
      <c r="Q156" s="196">
        <v>0</v>
      </c>
      <c r="R156" s="196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</row>
    <row r="157" spans="2:48" ht="15.75" customHeight="1" x14ac:dyDescent="0.2">
      <c r="B157" s="151" t="s">
        <v>55</v>
      </c>
      <c r="C157" s="73" t="s">
        <v>671</v>
      </c>
      <c r="D157" s="197">
        <f t="shared" si="81"/>
        <v>0</v>
      </c>
      <c r="E157" s="195">
        <v>0</v>
      </c>
      <c r="F157" s="201">
        <v>0</v>
      </c>
      <c r="G157" s="196">
        <v>0</v>
      </c>
      <c r="H157" s="196">
        <v>0</v>
      </c>
      <c r="I157" s="197">
        <f t="shared" si="82"/>
        <v>0</v>
      </c>
      <c r="J157" s="196">
        <v>0</v>
      </c>
      <c r="K157" s="196">
        <v>0</v>
      </c>
      <c r="L157" s="196">
        <v>0</v>
      </c>
      <c r="M157" s="196">
        <v>0</v>
      </c>
      <c r="N157" s="197">
        <f t="shared" si="83"/>
        <v>0</v>
      </c>
      <c r="O157" s="196">
        <v>0</v>
      </c>
      <c r="P157" s="196">
        <v>0</v>
      </c>
      <c r="Q157" s="196">
        <v>0</v>
      </c>
      <c r="R157" s="196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</row>
    <row r="158" spans="2:48" ht="15.75" customHeight="1" x14ac:dyDescent="0.2">
      <c r="B158" s="151" t="s">
        <v>511</v>
      </c>
      <c r="C158" s="73" t="s">
        <v>672</v>
      </c>
      <c r="D158" s="197">
        <f t="shared" si="81"/>
        <v>0</v>
      </c>
      <c r="E158" s="195">
        <v>0</v>
      </c>
      <c r="F158" s="201">
        <v>0</v>
      </c>
      <c r="G158" s="196">
        <v>0</v>
      </c>
      <c r="H158" s="196">
        <v>0</v>
      </c>
      <c r="I158" s="197">
        <f t="shared" si="82"/>
        <v>0</v>
      </c>
      <c r="J158" s="196">
        <v>0</v>
      </c>
      <c r="K158" s="196">
        <v>0</v>
      </c>
      <c r="L158" s="196">
        <v>0</v>
      </c>
      <c r="M158" s="196">
        <v>0</v>
      </c>
      <c r="N158" s="197">
        <f t="shared" si="83"/>
        <v>0</v>
      </c>
      <c r="O158" s="196">
        <v>0</v>
      </c>
      <c r="P158" s="196">
        <v>0</v>
      </c>
      <c r="Q158" s="196">
        <v>0</v>
      </c>
      <c r="R158" s="196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</row>
    <row r="159" spans="2:48" ht="15.75" customHeight="1" x14ac:dyDescent="0.2">
      <c r="B159" s="151" t="s">
        <v>287</v>
      </c>
      <c r="C159" s="73" t="s">
        <v>673</v>
      </c>
      <c r="D159" s="197">
        <f t="shared" si="81"/>
        <v>0</v>
      </c>
      <c r="E159" s="195">
        <v>0</v>
      </c>
      <c r="F159" s="201">
        <v>0</v>
      </c>
      <c r="G159" s="196">
        <v>0</v>
      </c>
      <c r="H159" s="196">
        <v>0</v>
      </c>
      <c r="I159" s="197">
        <f t="shared" si="82"/>
        <v>0</v>
      </c>
      <c r="J159" s="196">
        <v>0</v>
      </c>
      <c r="K159" s="196">
        <v>0</v>
      </c>
      <c r="L159" s="196">
        <v>0</v>
      </c>
      <c r="M159" s="196">
        <v>0</v>
      </c>
      <c r="N159" s="197">
        <f t="shared" si="83"/>
        <v>0</v>
      </c>
      <c r="O159" s="196">
        <v>0</v>
      </c>
      <c r="P159" s="196">
        <v>0</v>
      </c>
      <c r="Q159" s="196">
        <v>0</v>
      </c>
      <c r="R159" s="196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</row>
    <row r="160" spans="2:48" ht="21" customHeight="1" x14ac:dyDescent="0.2">
      <c r="B160" s="151" t="s">
        <v>512</v>
      </c>
      <c r="C160" s="73" t="s">
        <v>674</v>
      </c>
      <c r="D160" s="197">
        <f t="shared" si="81"/>
        <v>0</v>
      </c>
      <c r="E160" s="196">
        <v>0</v>
      </c>
      <c r="F160" s="201">
        <v>0</v>
      </c>
      <c r="G160" s="196">
        <v>0</v>
      </c>
      <c r="H160" s="196">
        <v>0</v>
      </c>
      <c r="I160" s="197">
        <f t="shared" si="82"/>
        <v>0</v>
      </c>
      <c r="J160" s="196">
        <v>0</v>
      </c>
      <c r="K160" s="196">
        <v>0</v>
      </c>
      <c r="L160" s="196">
        <v>0</v>
      </c>
      <c r="M160" s="196">
        <v>0</v>
      </c>
      <c r="N160" s="197">
        <f t="shared" si="83"/>
        <v>0</v>
      </c>
      <c r="O160" s="196">
        <v>0</v>
      </c>
      <c r="P160" s="196">
        <v>0</v>
      </c>
      <c r="Q160" s="196">
        <v>0</v>
      </c>
      <c r="R160" s="196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</row>
    <row r="161" spans="2:48" ht="21" customHeight="1" x14ac:dyDescent="0.2">
      <c r="B161" s="151" t="s">
        <v>513</v>
      </c>
      <c r="C161" s="73" t="s">
        <v>675</v>
      </c>
      <c r="D161" s="197">
        <f t="shared" si="81"/>
        <v>0</v>
      </c>
      <c r="E161" s="196">
        <v>0</v>
      </c>
      <c r="F161" s="201">
        <v>0</v>
      </c>
      <c r="G161" s="196">
        <v>0</v>
      </c>
      <c r="H161" s="196">
        <v>0</v>
      </c>
      <c r="I161" s="197">
        <f t="shared" si="82"/>
        <v>0</v>
      </c>
      <c r="J161" s="196">
        <v>0</v>
      </c>
      <c r="K161" s="196">
        <v>0</v>
      </c>
      <c r="L161" s="196">
        <v>0</v>
      </c>
      <c r="M161" s="196">
        <v>0</v>
      </c>
      <c r="N161" s="197">
        <f t="shared" si="83"/>
        <v>0</v>
      </c>
      <c r="O161" s="196">
        <v>0</v>
      </c>
      <c r="P161" s="196">
        <v>0</v>
      </c>
      <c r="Q161" s="196">
        <v>0</v>
      </c>
      <c r="R161" s="196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</row>
    <row r="162" spans="2:48" ht="21" customHeight="1" x14ac:dyDescent="0.2">
      <c r="B162" s="151" t="s">
        <v>514</v>
      </c>
      <c r="C162" s="73" t="s">
        <v>676</v>
      </c>
      <c r="D162" s="197">
        <f t="shared" si="81"/>
        <v>0</v>
      </c>
      <c r="E162" s="196">
        <v>0</v>
      </c>
      <c r="F162" s="201">
        <v>0</v>
      </c>
      <c r="G162" s="196">
        <v>0</v>
      </c>
      <c r="H162" s="196">
        <v>0</v>
      </c>
      <c r="I162" s="197">
        <f t="shared" si="82"/>
        <v>0</v>
      </c>
      <c r="J162" s="196">
        <v>0</v>
      </c>
      <c r="K162" s="196">
        <v>0</v>
      </c>
      <c r="L162" s="196">
        <v>0</v>
      </c>
      <c r="M162" s="196">
        <v>0</v>
      </c>
      <c r="N162" s="197">
        <f t="shared" si="83"/>
        <v>0</v>
      </c>
      <c r="O162" s="196">
        <v>0</v>
      </c>
      <c r="P162" s="196">
        <v>0</v>
      </c>
      <c r="Q162" s="196">
        <v>0</v>
      </c>
      <c r="R162" s="196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</row>
    <row r="163" spans="2:48" ht="21" customHeight="1" x14ac:dyDescent="0.2">
      <c r="B163" s="151" t="s">
        <v>515</v>
      </c>
      <c r="C163" s="73" t="s">
        <v>677</v>
      </c>
      <c r="D163" s="197">
        <f t="shared" si="81"/>
        <v>0</v>
      </c>
      <c r="E163" s="196">
        <v>0</v>
      </c>
      <c r="F163" s="201">
        <v>0</v>
      </c>
      <c r="G163" s="196">
        <v>0</v>
      </c>
      <c r="H163" s="196">
        <v>0</v>
      </c>
      <c r="I163" s="197">
        <f t="shared" si="82"/>
        <v>0</v>
      </c>
      <c r="J163" s="196">
        <v>0</v>
      </c>
      <c r="K163" s="196">
        <v>0</v>
      </c>
      <c r="L163" s="196">
        <v>0</v>
      </c>
      <c r="M163" s="196">
        <v>0</v>
      </c>
      <c r="N163" s="197">
        <f t="shared" si="83"/>
        <v>0</v>
      </c>
      <c r="O163" s="196">
        <v>0</v>
      </c>
      <c r="P163" s="196">
        <v>0</v>
      </c>
      <c r="Q163" s="196">
        <v>0</v>
      </c>
      <c r="R163" s="196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</row>
    <row r="164" spans="2:48" ht="15.75" customHeight="1" x14ac:dyDescent="0.2">
      <c r="B164" s="151" t="s">
        <v>516</v>
      </c>
      <c r="C164" s="73" t="s">
        <v>678</v>
      </c>
      <c r="D164" s="197">
        <f t="shared" si="81"/>
        <v>0</v>
      </c>
      <c r="E164" s="196">
        <v>0</v>
      </c>
      <c r="F164" s="201">
        <v>0</v>
      </c>
      <c r="G164" s="196">
        <v>0</v>
      </c>
      <c r="H164" s="196">
        <v>0</v>
      </c>
      <c r="I164" s="197">
        <f t="shared" si="82"/>
        <v>0</v>
      </c>
      <c r="J164" s="196">
        <v>0</v>
      </c>
      <c r="K164" s="196">
        <v>0</v>
      </c>
      <c r="L164" s="196">
        <v>0</v>
      </c>
      <c r="M164" s="196">
        <v>0</v>
      </c>
      <c r="N164" s="197">
        <f t="shared" si="83"/>
        <v>0</v>
      </c>
      <c r="O164" s="196">
        <v>0</v>
      </c>
      <c r="P164" s="196">
        <v>0</v>
      </c>
      <c r="Q164" s="196">
        <v>0</v>
      </c>
      <c r="R164" s="196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</row>
    <row r="165" spans="2:48" ht="15.75" customHeight="1" x14ac:dyDescent="0.2">
      <c r="B165" s="151" t="s">
        <v>517</v>
      </c>
      <c r="C165" s="73" t="s">
        <v>679</v>
      </c>
      <c r="D165" s="197">
        <f t="shared" si="81"/>
        <v>0</v>
      </c>
      <c r="E165" s="196">
        <v>0</v>
      </c>
      <c r="F165" s="201">
        <v>0</v>
      </c>
      <c r="G165" s="196">
        <v>0</v>
      </c>
      <c r="H165" s="196">
        <v>0</v>
      </c>
      <c r="I165" s="197">
        <f t="shared" si="82"/>
        <v>0</v>
      </c>
      <c r="J165" s="196">
        <v>0</v>
      </c>
      <c r="K165" s="196">
        <v>0</v>
      </c>
      <c r="L165" s="196">
        <v>0</v>
      </c>
      <c r="M165" s="196">
        <v>0</v>
      </c>
      <c r="N165" s="197">
        <f t="shared" si="83"/>
        <v>0</v>
      </c>
      <c r="O165" s="196">
        <v>0</v>
      </c>
      <c r="P165" s="196">
        <v>0</v>
      </c>
      <c r="Q165" s="196">
        <v>0</v>
      </c>
      <c r="R165" s="196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</row>
    <row r="166" spans="2:48" ht="15.75" customHeight="1" x14ac:dyDescent="0.2">
      <c r="B166" s="151" t="s">
        <v>518</v>
      </c>
      <c r="C166" s="73" t="s">
        <v>680</v>
      </c>
      <c r="D166" s="197">
        <f t="shared" si="81"/>
        <v>0</v>
      </c>
      <c r="E166" s="196">
        <v>0</v>
      </c>
      <c r="F166" s="201">
        <v>0</v>
      </c>
      <c r="G166" s="196">
        <v>0</v>
      </c>
      <c r="H166" s="196">
        <v>0</v>
      </c>
      <c r="I166" s="197">
        <f t="shared" si="82"/>
        <v>0</v>
      </c>
      <c r="J166" s="196">
        <v>0</v>
      </c>
      <c r="K166" s="196">
        <v>0</v>
      </c>
      <c r="L166" s="196">
        <v>0</v>
      </c>
      <c r="M166" s="196">
        <v>0</v>
      </c>
      <c r="N166" s="197">
        <f t="shared" si="83"/>
        <v>0</v>
      </c>
      <c r="O166" s="196">
        <v>0</v>
      </c>
      <c r="P166" s="196">
        <v>0</v>
      </c>
      <c r="Q166" s="196">
        <v>0</v>
      </c>
      <c r="R166" s="196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</row>
    <row r="167" spans="2:48" ht="15.75" customHeight="1" x14ac:dyDescent="0.2">
      <c r="B167" s="151" t="s">
        <v>519</v>
      </c>
      <c r="C167" s="73" t="s">
        <v>681</v>
      </c>
      <c r="D167" s="197">
        <f t="shared" si="81"/>
        <v>0</v>
      </c>
      <c r="E167" s="195">
        <v>0</v>
      </c>
      <c r="F167" s="201">
        <v>0</v>
      </c>
      <c r="G167" s="196">
        <v>0</v>
      </c>
      <c r="H167" s="196">
        <v>0</v>
      </c>
      <c r="I167" s="197">
        <f t="shared" si="82"/>
        <v>0</v>
      </c>
      <c r="J167" s="196">
        <v>0</v>
      </c>
      <c r="K167" s="196">
        <v>0</v>
      </c>
      <c r="L167" s="196">
        <v>0</v>
      </c>
      <c r="M167" s="196">
        <v>0</v>
      </c>
      <c r="N167" s="197">
        <f t="shared" si="83"/>
        <v>0</v>
      </c>
      <c r="O167" s="196">
        <v>0</v>
      </c>
      <c r="P167" s="196">
        <v>0</v>
      </c>
      <c r="Q167" s="196">
        <v>0</v>
      </c>
      <c r="R167" s="196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</row>
    <row r="168" spans="2:48" ht="15.75" customHeight="1" x14ac:dyDescent="0.2">
      <c r="B168" s="151" t="s">
        <v>520</v>
      </c>
      <c r="C168" s="73" t="s">
        <v>682</v>
      </c>
      <c r="D168" s="197">
        <f t="shared" si="81"/>
        <v>0</v>
      </c>
      <c r="E168" s="195">
        <v>0</v>
      </c>
      <c r="F168" s="201">
        <v>0</v>
      </c>
      <c r="G168" s="196">
        <v>0</v>
      </c>
      <c r="H168" s="196">
        <v>0</v>
      </c>
      <c r="I168" s="197">
        <f t="shared" si="82"/>
        <v>0</v>
      </c>
      <c r="J168" s="196">
        <v>0</v>
      </c>
      <c r="K168" s="196">
        <v>0</v>
      </c>
      <c r="L168" s="196">
        <v>0</v>
      </c>
      <c r="M168" s="196">
        <v>0</v>
      </c>
      <c r="N168" s="197">
        <f t="shared" si="83"/>
        <v>0</v>
      </c>
      <c r="O168" s="196">
        <v>0</v>
      </c>
      <c r="P168" s="196">
        <v>0</v>
      </c>
      <c r="Q168" s="196">
        <v>0</v>
      </c>
      <c r="R168" s="196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</row>
    <row r="169" spans="2:48" ht="15.75" customHeight="1" x14ac:dyDescent="0.2">
      <c r="B169" s="151" t="s">
        <v>521</v>
      </c>
      <c r="C169" s="73" t="s">
        <v>683</v>
      </c>
      <c r="D169" s="197">
        <f t="shared" si="81"/>
        <v>0</v>
      </c>
      <c r="E169" s="195">
        <v>0</v>
      </c>
      <c r="F169" s="201">
        <v>0</v>
      </c>
      <c r="G169" s="196">
        <v>0</v>
      </c>
      <c r="H169" s="196">
        <v>0</v>
      </c>
      <c r="I169" s="197">
        <f t="shared" si="82"/>
        <v>0</v>
      </c>
      <c r="J169" s="196">
        <v>0</v>
      </c>
      <c r="K169" s="196">
        <v>0</v>
      </c>
      <c r="L169" s="196">
        <v>0</v>
      </c>
      <c r="M169" s="196">
        <v>0</v>
      </c>
      <c r="N169" s="197">
        <f t="shared" si="83"/>
        <v>0</v>
      </c>
      <c r="O169" s="196">
        <v>0</v>
      </c>
      <c r="P169" s="196">
        <v>0</v>
      </c>
      <c r="Q169" s="196">
        <v>0</v>
      </c>
      <c r="R169" s="196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</row>
    <row r="170" spans="2:48" ht="21" customHeight="1" x14ac:dyDescent="0.2">
      <c r="B170" s="151" t="s">
        <v>522</v>
      </c>
      <c r="C170" s="73" t="s">
        <v>684</v>
      </c>
      <c r="D170" s="197">
        <f t="shared" si="81"/>
        <v>0</v>
      </c>
      <c r="E170" s="195">
        <v>0</v>
      </c>
      <c r="F170" s="201">
        <v>0</v>
      </c>
      <c r="G170" s="196">
        <v>0</v>
      </c>
      <c r="H170" s="196">
        <v>0</v>
      </c>
      <c r="I170" s="197">
        <f t="shared" si="82"/>
        <v>0</v>
      </c>
      <c r="J170" s="196">
        <v>0</v>
      </c>
      <c r="K170" s="196">
        <v>0</v>
      </c>
      <c r="L170" s="196">
        <v>0</v>
      </c>
      <c r="M170" s="196">
        <v>0</v>
      </c>
      <c r="N170" s="197">
        <f t="shared" si="83"/>
        <v>0</v>
      </c>
      <c r="O170" s="196">
        <v>0</v>
      </c>
      <c r="P170" s="196">
        <v>0</v>
      </c>
      <c r="Q170" s="196">
        <v>0</v>
      </c>
      <c r="R170" s="196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</row>
    <row r="171" spans="2:48" ht="21" customHeight="1" x14ac:dyDescent="0.2">
      <c r="B171" s="151" t="s">
        <v>523</v>
      </c>
      <c r="C171" s="73" t="s">
        <v>685</v>
      </c>
      <c r="D171" s="197">
        <f t="shared" si="81"/>
        <v>0</v>
      </c>
      <c r="E171" s="195">
        <v>0</v>
      </c>
      <c r="F171" s="201">
        <v>0</v>
      </c>
      <c r="G171" s="196">
        <v>0</v>
      </c>
      <c r="H171" s="196">
        <v>0</v>
      </c>
      <c r="I171" s="197">
        <f t="shared" si="82"/>
        <v>0</v>
      </c>
      <c r="J171" s="196">
        <v>0</v>
      </c>
      <c r="K171" s="196">
        <v>0</v>
      </c>
      <c r="L171" s="196">
        <v>0</v>
      </c>
      <c r="M171" s="196">
        <v>0</v>
      </c>
      <c r="N171" s="197">
        <f t="shared" si="83"/>
        <v>0</v>
      </c>
      <c r="O171" s="196">
        <v>0</v>
      </c>
      <c r="P171" s="196">
        <v>0</v>
      </c>
      <c r="Q171" s="196">
        <v>0</v>
      </c>
      <c r="R171" s="196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</row>
    <row r="172" spans="2:48" ht="21" customHeight="1" x14ac:dyDescent="0.2">
      <c r="B172" s="151" t="s">
        <v>288</v>
      </c>
      <c r="C172" s="73" t="s">
        <v>686</v>
      </c>
      <c r="D172" s="197">
        <f t="shared" si="81"/>
        <v>0</v>
      </c>
      <c r="E172" s="195">
        <v>0</v>
      </c>
      <c r="F172" s="201">
        <v>0</v>
      </c>
      <c r="G172" s="196">
        <v>0</v>
      </c>
      <c r="H172" s="196">
        <v>0</v>
      </c>
      <c r="I172" s="197">
        <f t="shared" si="82"/>
        <v>0</v>
      </c>
      <c r="J172" s="196">
        <v>0</v>
      </c>
      <c r="K172" s="196">
        <v>0</v>
      </c>
      <c r="L172" s="196">
        <v>0</v>
      </c>
      <c r="M172" s="196">
        <v>0</v>
      </c>
      <c r="N172" s="197">
        <f t="shared" si="83"/>
        <v>0</v>
      </c>
      <c r="O172" s="196">
        <v>0</v>
      </c>
      <c r="P172" s="196">
        <v>0</v>
      </c>
      <c r="Q172" s="196">
        <v>0</v>
      </c>
      <c r="R172" s="196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</row>
    <row r="173" spans="2:48" ht="15.75" customHeight="1" x14ac:dyDescent="0.2">
      <c r="B173" s="151" t="s">
        <v>56</v>
      </c>
      <c r="C173" s="73" t="s">
        <v>687</v>
      </c>
      <c r="D173" s="197">
        <f t="shared" si="81"/>
        <v>0</v>
      </c>
      <c r="E173" s="195">
        <v>0</v>
      </c>
      <c r="F173" s="201">
        <v>0</v>
      </c>
      <c r="G173" s="196">
        <v>0</v>
      </c>
      <c r="H173" s="196">
        <v>0</v>
      </c>
      <c r="I173" s="197">
        <f t="shared" si="82"/>
        <v>0</v>
      </c>
      <c r="J173" s="196">
        <v>0</v>
      </c>
      <c r="K173" s="196">
        <v>0</v>
      </c>
      <c r="L173" s="196">
        <v>0</v>
      </c>
      <c r="M173" s="196">
        <v>0</v>
      </c>
      <c r="N173" s="197">
        <f t="shared" si="83"/>
        <v>0</v>
      </c>
      <c r="O173" s="196">
        <v>0</v>
      </c>
      <c r="P173" s="196">
        <v>0</v>
      </c>
      <c r="Q173" s="196">
        <v>0</v>
      </c>
      <c r="R173" s="196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</row>
    <row r="174" spans="2:48" ht="15.75" customHeight="1" x14ac:dyDescent="0.2">
      <c r="B174" s="151" t="s">
        <v>57</v>
      </c>
      <c r="C174" s="73" t="s">
        <v>688</v>
      </c>
      <c r="D174" s="197">
        <f t="shared" si="81"/>
        <v>0</v>
      </c>
      <c r="E174" s="195">
        <v>0</v>
      </c>
      <c r="F174" s="201">
        <v>0</v>
      </c>
      <c r="G174" s="196">
        <v>0</v>
      </c>
      <c r="H174" s="196">
        <v>0</v>
      </c>
      <c r="I174" s="197">
        <f t="shared" si="82"/>
        <v>0</v>
      </c>
      <c r="J174" s="196">
        <v>0</v>
      </c>
      <c r="K174" s="196">
        <v>0</v>
      </c>
      <c r="L174" s="196">
        <v>0</v>
      </c>
      <c r="M174" s="196">
        <v>0</v>
      </c>
      <c r="N174" s="197">
        <f t="shared" si="83"/>
        <v>0</v>
      </c>
      <c r="O174" s="196">
        <v>0</v>
      </c>
      <c r="P174" s="196">
        <v>0</v>
      </c>
      <c r="Q174" s="196">
        <v>0</v>
      </c>
      <c r="R174" s="196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</row>
    <row r="175" spans="2:48" ht="15.75" customHeight="1" x14ac:dyDescent="0.2">
      <c r="B175" s="151" t="s">
        <v>58</v>
      </c>
      <c r="C175" s="73" t="s">
        <v>689</v>
      </c>
      <c r="D175" s="197">
        <f t="shared" si="81"/>
        <v>0</v>
      </c>
      <c r="E175" s="195">
        <v>0</v>
      </c>
      <c r="F175" s="201">
        <v>0</v>
      </c>
      <c r="G175" s="196">
        <v>0</v>
      </c>
      <c r="H175" s="196">
        <v>0</v>
      </c>
      <c r="I175" s="197">
        <f t="shared" si="82"/>
        <v>0</v>
      </c>
      <c r="J175" s="196">
        <v>0</v>
      </c>
      <c r="K175" s="196">
        <v>0</v>
      </c>
      <c r="L175" s="196">
        <v>0</v>
      </c>
      <c r="M175" s="196">
        <v>0</v>
      </c>
      <c r="N175" s="197">
        <f t="shared" si="83"/>
        <v>0</v>
      </c>
      <c r="O175" s="196">
        <v>0</v>
      </c>
      <c r="P175" s="196">
        <v>0</v>
      </c>
      <c r="Q175" s="196">
        <v>0</v>
      </c>
      <c r="R175" s="196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</row>
    <row r="176" spans="2:48" ht="15.75" customHeight="1" x14ac:dyDescent="0.2">
      <c r="B176" s="151" t="s">
        <v>289</v>
      </c>
      <c r="C176" s="73" t="s">
        <v>690</v>
      </c>
      <c r="D176" s="197">
        <f t="shared" si="81"/>
        <v>0</v>
      </c>
      <c r="E176" s="196">
        <v>0</v>
      </c>
      <c r="F176" s="201">
        <v>0</v>
      </c>
      <c r="G176" s="196">
        <v>0</v>
      </c>
      <c r="H176" s="196">
        <v>0</v>
      </c>
      <c r="I176" s="197">
        <f t="shared" si="82"/>
        <v>0</v>
      </c>
      <c r="J176" s="196">
        <v>0</v>
      </c>
      <c r="K176" s="196">
        <v>0</v>
      </c>
      <c r="L176" s="196">
        <v>0</v>
      </c>
      <c r="M176" s="196">
        <v>0</v>
      </c>
      <c r="N176" s="197">
        <f t="shared" si="83"/>
        <v>0</v>
      </c>
      <c r="O176" s="196">
        <v>0</v>
      </c>
      <c r="P176" s="196">
        <v>0</v>
      </c>
      <c r="Q176" s="196">
        <v>0</v>
      </c>
      <c r="R176" s="196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</row>
    <row r="177" spans="2:48" ht="15.75" customHeight="1" x14ac:dyDescent="0.2">
      <c r="B177" s="151" t="s">
        <v>59</v>
      </c>
      <c r="C177" s="73" t="s">
        <v>691</v>
      </c>
      <c r="D177" s="197">
        <f t="shared" si="81"/>
        <v>0</v>
      </c>
      <c r="E177" s="196">
        <v>0</v>
      </c>
      <c r="F177" s="201">
        <v>0</v>
      </c>
      <c r="G177" s="196">
        <v>0</v>
      </c>
      <c r="H177" s="196">
        <v>0</v>
      </c>
      <c r="I177" s="197">
        <f t="shared" si="82"/>
        <v>0</v>
      </c>
      <c r="J177" s="196">
        <v>0</v>
      </c>
      <c r="K177" s="196">
        <v>0</v>
      </c>
      <c r="L177" s="196">
        <v>0</v>
      </c>
      <c r="M177" s="196">
        <v>0</v>
      </c>
      <c r="N177" s="197">
        <f t="shared" si="83"/>
        <v>0</v>
      </c>
      <c r="O177" s="196">
        <v>0</v>
      </c>
      <c r="P177" s="196">
        <v>0</v>
      </c>
      <c r="Q177" s="196">
        <v>0</v>
      </c>
      <c r="R177" s="196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</row>
    <row r="178" spans="2:48" ht="15.75" customHeight="1" x14ac:dyDescent="0.2">
      <c r="B178" s="151" t="s">
        <v>60</v>
      </c>
      <c r="C178" s="73" t="s">
        <v>692</v>
      </c>
      <c r="D178" s="197">
        <f t="shared" si="81"/>
        <v>0</v>
      </c>
      <c r="E178" s="196">
        <v>0</v>
      </c>
      <c r="F178" s="201">
        <v>0</v>
      </c>
      <c r="G178" s="196">
        <v>0</v>
      </c>
      <c r="H178" s="196">
        <v>0</v>
      </c>
      <c r="I178" s="197">
        <f t="shared" si="82"/>
        <v>0</v>
      </c>
      <c r="J178" s="196">
        <v>0</v>
      </c>
      <c r="K178" s="196">
        <v>0</v>
      </c>
      <c r="L178" s="196">
        <v>0</v>
      </c>
      <c r="M178" s="196">
        <v>0</v>
      </c>
      <c r="N178" s="197">
        <f t="shared" si="83"/>
        <v>0</v>
      </c>
      <c r="O178" s="196">
        <v>0</v>
      </c>
      <c r="P178" s="196">
        <v>0</v>
      </c>
      <c r="Q178" s="196">
        <v>0</v>
      </c>
      <c r="R178" s="196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</row>
    <row r="179" spans="2:48" ht="15.75" customHeight="1" x14ac:dyDescent="0.2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0</v>
      </c>
      <c r="V179" s="92">
        <f>Раздел2!F179</f>
        <v>0</v>
      </c>
      <c r="W179" s="92">
        <f>Раздел2!H179</f>
        <v>0</v>
      </c>
      <c r="X179" s="92">
        <f>Раздел2!I179</f>
        <v>0</v>
      </c>
      <c r="Y179" s="92">
        <f>Раздел2!J179</f>
        <v>0</v>
      </c>
      <c r="Z179" s="13">
        <f>Раздел2!K179</f>
        <v>0</v>
      </c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</row>
    <row r="180" spans="2:48" ht="21" x14ac:dyDescent="0.2">
      <c r="B180" s="152" t="s">
        <v>436</v>
      </c>
      <c r="C180" s="73" t="s">
        <v>694</v>
      </c>
      <c r="D180" s="197">
        <f t="shared" si="81"/>
        <v>0</v>
      </c>
      <c r="E180" s="196">
        <v>0</v>
      </c>
      <c r="F180" s="201">
        <v>0</v>
      </c>
      <c r="G180" s="196">
        <v>0</v>
      </c>
      <c r="H180" s="196">
        <v>0</v>
      </c>
      <c r="I180" s="197">
        <f t="shared" si="82"/>
        <v>0</v>
      </c>
      <c r="J180" s="196">
        <v>0</v>
      </c>
      <c r="K180" s="196">
        <v>0</v>
      </c>
      <c r="L180" s="196">
        <v>0</v>
      </c>
      <c r="M180" s="196">
        <v>0</v>
      </c>
      <c r="N180" s="197">
        <f t="shared" si="83"/>
        <v>0</v>
      </c>
      <c r="O180" s="196">
        <v>0</v>
      </c>
      <c r="P180" s="196">
        <v>0</v>
      </c>
      <c r="Q180" s="196">
        <v>0</v>
      </c>
      <c r="R180" s="196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</row>
    <row r="181" spans="2:48" ht="15.75" customHeight="1" x14ac:dyDescent="0.2">
      <c r="B181" s="152" t="s">
        <v>34</v>
      </c>
      <c r="C181" s="73" t="s">
        <v>695</v>
      </c>
      <c r="D181" s="197">
        <f t="shared" si="81"/>
        <v>0</v>
      </c>
      <c r="E181" s="196">
        <v>0</v>
      </c>
      <c r="F181" s="201">
        <v>0</v>
      </c>
      <c r="G181" s="196">
        <v>0</v>
      </c>
      <c r="H181" s="196">
        <v>0</v>
      </c>
      <c r="I181" s="197">
        <f t="shared" si="82"/>
        <v>0</v>
      </c>
      <c r="J181" s="196">
        <v>0</v>
      </c>
      <c r="K181" s="196">
        <v>0</v>
      </c>
      <c r="L181" s="196">
        <v>0</v>
      </c>
      <c r="M181" s="196">
        <v>0</v>
      </c>
      <c r="N181" s="197">
        <f t="shared" si="83"/>
        <v>0</v>
      </c>
      <c r="O181" s="196">
        <v>0</v>
      </c>
      <c r="P181" s="196">
        <v>0</v>
      </c>
      <c r="Q181" s="196">
        <v>0</v>
      </c>
      <c r="R181" s="196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48" ht="15.75" customHeight="1" x14ac:dyDescent="0.2">
      <c r="B182" s="152" t="s">
        <v>292</v>
      </c>
      <c r="C182" s="73" t="s">
        <v>696</v>
      </c>
      <c r="D182" s="197">
        <f t="shared" si="81"/>
        <v>0</v>
      </c>
      <c r="E182" s="196">
        <v>0</v>
      </c>
      <c r="F182" s="201">
        <v>0</v>
      </c>
      <c r="G182" s="196">
        <v>0</v>
      </c>
      <c r="H182" s="196">
        <v>0</v>
      </c>
      <c r="I182" s="197">
        <f t="shared" si="82"/>
        <v>0</v>
      </c>
      <c r="J182" s="196">
        <v>0</v>
      </c>
      <c r="K182" s="196">
        <v>0</v>
      </c>
      <c r="L182" s="196">
        <v>0</v>
      </c>
      <c r="M182" s="196">
        <v>0</v>
      </c>
      <c r="N182" s="197">
        <f t="shared" si="83"/>
        <v>0</v>
      </c>
      <c r="O182" s="196">
        <v>0</v>
      </c>
      <c r="P182" s="196">
        <v>0</v>
      </c>
      <c r="Q182" s="196">
        <v>0</v>
      </c>
      <c r="R182" s="196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</row>
    <row r="183" spans="2:48" ht="15.75" customHeight="1" x14ac:dyDescent="0.2">
      <c r="B183" s="152" t="s">
        <v>293</v>
      </c>
      <c r="C183" s="73" t="s">
        <v>697</v>
      </c>
      <c r="D183" s="197">
        <f t="shared" si="81"/>
        <v>0</v>
      </c>
      <c r="E183" s="196">
        <v>0</v>
      </c>
      <c r="F183" s="201">
        <v>0</v>
      </c>
      <c r="G183" s="196">
        <v>0</v>
      </c>
      <c r="H183" s="196">
        <v>0</v>
      </c>
      <c r="I183" s="197">
        <f t="shared" si="82"/>
        <v>0</v>
      </c>
      <c r="J183" s="196">
        <v>0</v>
      </c>
      <c r="K183" s="196">
        <v>0</v>
      </c>
      <c r="L183" s="196">
        <v>0</v>
      </c>
      <c r="M183" s="196">
        <v>0</v>
      </c>
      <c r="N183" s="197">
        <f t="shared" si="83"/>
        <v>0</v>
      </c>
      <c r="O183" s="196">
        <v>0</v>
      </c>
      <c r="P183" s="196">
        <v>0</v>
      </c>
      <c r="Q183" s="196">
        <v>0</v>
      </c>
      <c r="R183" s="196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</row>
    <row r="184" spans="2:48" ht="15.75" customHeight="1" x14ac:dyDescent="0.2">
      <c r="B184" s="152" t="s">
        <v>294</v>
      </c>
      <c r="C184" s="73" t="s">
        <v>698</v>
      </c>
      <c r="D184" s="197">
        <f t="shared" si="81"/>
        <v>0</v>
      </c>
      <c r="E184" s="196">
        <v>0</v>
      </c>
      <c r="F184" s="201">
        <v>0</v>
      </c>
      <c r="G184" s="196">
        <v>0</v>
      </c>
      <c r="H184" s="196">
        <v>0</v>
      </c>
      <c r="I184" s="197">
        <f t="shared" si="82"/>
        <v>0</v>
      </c>
      <c r="J184" s="196">
        <v>0</v>
      </c>
      <c r="K184" s="196">
        <v>0</v>
      </c>
      <c r="L184" s="196">
        <v>0</v>
      </c>
      <c r="M184" s="196">
        <v>0</v>
      </c>
      <c r="N184" s="197">
        <f t="shared" si="83"/>
        <v>0</v>
      </c>
      <c r="O184" s="196">
        <v>0</v>
      </c>
      <c r="P184" s="196">
        <v>0</v>
      </c>
      <c r="Q184" s="196">
        <v>0</v>
      </c>
      <c r="R184" s="196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</row>
    <row r="185" spans="2:48" ht="21" x14ac:dyDescent="0.2">
      <c r="B185" s="151" t="s">
        <v>295</v>
      </c>
      <c r="C185" s="73" t="s">
        <v>699</v>
      </c>
      <c r="D185" s="197">
        <f t="shared" si="81"/>
        <v>0</v>
      </c>
      <c r="E185" s="196">
        <v>0</v>
      </c>
      <c r="F185" s="201">
        <v>0</v>
      </c>
      <c r="G185" s="196">
        <v>0</v>
      </c>
      <c r="H185" s="196">
        <v>0</v>
      </c>
      <c r="I185" s="197">
        <f t="shared" si="82"/>
        <v>0</v>
      </c>
      <c r="J185" s="196">
        <v>0</v>
      </c>
      <c r="K185" s="196">
        <v>0</v>
      </c>
      <c r="L185" s="196">
        <v>0</v>
      </c>
      <c r="M185" s="196">
        <v>0</v>
      </c>
      <c r="N185" s="197">
        <f t="shared" si="83"/>
        <v>0</v>
      </c>
      <c r="O185" s="196">
        <v>0</v>
      </c>
      <c r="P185" s="196">
        <v>0</v>
      </c>
      <c r="Q185" s="196">
        <v>0</v>
      </c>
      <c r="R185" s="196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</row>
    <row r="186" spans="2:48" ht="15.75" customHeight="1" x14ac:dyDescent="0.2">
      <c r="B186" s="151" t="s">
        <v>61</v>
      </c>
      <c r="C186" s="73" t="s">
        <v>700</v>
      </c>
      <c r="D186" s="197">
        <f t="shared" si="81"/>
        <v>0</v>
      </c>
      <c r="E186" s="196">
        <v>0</v>
      </c>
      <c r="F186" s="201">
        <v>0</v>
      </c>
      <c r="G186" s="196">
        <v>0</v>
      </c>
      <c r="H186" s="196">
        <v>0</v>
      </c>
      <c r="I186" s="197">
        <f t="shared" si="82"/>
        <v>0</v>
      </c>
      <c r="J186" s="196">
        <v>0</v>
      </c>
      <c r="K186" s="196">
        <v>0</v>
      </c>
      <c r="L186" s="196">
        <v>0</v>
      </c>
      <c r="M186" s="196">
        <v>0</v>
      </c>
      <c r="N186" s="197">
        <f t="shared" si="83"/>
        <v>0</v>
      </c>
      <c r="O186" s="196">
        <v>0</v>
      </c>
      <c r="P186" s="196">
        <v>0</v>
      </c>
      <c r="Q186" s="196">
        <v>0</v>
      </c>
      <c r="R186" s="196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</row>
    <row r="187" spans="2:48" ht="15.75" customHeight="1" x14ac:dyDescent="0.2">
      <c r="B187" s="151" t="s">
        <v>62</v>
      </c>
      <c r="C187" s="73" t="s">
        <v>701</v>
      </c>
      <c r="D187" s="197">
        <f t="shared" si="81"/>
        <v>0</v>
      </c>
      <c r="E187" s="196">
        <v>0</v>
      </c>
      <c r="F187" s="201">
        <v>0</v>
      </c>
      <c r="G187" s="196">
        <v>0</v>
      </c>
      <c r="H187" s="196">
        <v>0</v>
      </c>
      <c r="I187" s="197">
        <f t="shared" si="82"/>
        <v>0</v>
      </c>
      <c r="J187" s="196">
        <v>0</v>
      </c>
      <c r="K187" s="196">
        <v>0</v>
      </c>
      <c r="L187" s="196">
        <v>0</v>
      </c>
      <c r="M187" s="196">
        <v>0</v>
      </c>
      <c r="N187" s="197">
        <f t="shared" si="83"/>
        <v>0</v>
      </c>
      <c r="O187" s="196">
        <v>0</v>
      </c>
      <c r="P187" s="196">
        <v>0</v>
      </c>
      <c r="Q187" s="196">
        <v>0</v>
      </c>
      <c r="R187" s="196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</row>
    <row r="188" spans="2:48" ht="16.5" customHeight="1" x14ac:dyDescent="0.2">
      <c r="B188" s="151" t="s">
        <v>296</v>
      </c>
      <c r="C188" s="73" t="s">
        <v>702</v>
      </c>
      <c r="D188" s="197">
        <f t="shared" si="81"/>
        <v>0</v>
      </c>
      <c r="E188" s="196">
        <v>0</v>
      </c>
      <c r="F188" s="201">
        <v>0</v>
      </c>
      <c r="G188" s="196">
        <v>0</v>
      </c>
      <c r="H188" s="196">
        <v>0</v>
      </c>
      <c r="I188" s="197">
        <f t="shared" si="82"/>
        <v>0</v>
      </c>
      <c r="J188" s="196">
        <v>0</v>
      </c>
      <c r="K188" s="196">
        <v>0</v>
      </c>
      <c r="L188" s="196">
        <v>0</v>
      </c>
      <c r="M188" s="196">
        <v>0</v>
      </c>
      <c r="N188" s="197">
        <f t="shared" si="83"/>
        <v>0</v>
      </c>
      <c r="O188" s="196">
        <v>0</v>
      </c>
      <c r="P188" s="196">
        <v>0</v>
      </c>
      <c r="Q188" s="196">
        <v>0</v>
      </c>
      <c r="R188" s="196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</row>
    <row r="189" spans="2:48" ht="15.75" customHeight="1" x14ac:dyDescent="0.2">
      <c r="B189" s="151" t="s">
        <v>63</v>
      </c>
      <c r="C189" s="73" t="s">
        <v>703</v>
      </c>
      <c r="D189" s="197">
        <f t="shared" si="81"/>
        <v>0</v>
      </c>
      <c r="E189" s="196">
        <v>0</v>
      </c>
      <c r="F189" s="201">
        <v>0</v>
      </c>
      <c r="G189" s="196">
        <v>0</v>
      </c>
      <c r="H189" s="196">
        <v>0</v>
      </c>
      <c r="I189" s="197">
        <f t="shared" si="82"/>
        <v>0</v>
      </c>
      <c r="J189" s="196">
        <v>0</v>
      </c>
      <c r="K189" s="196">
        <v>0</v>
      </c>
      <c r="L189" s="196">
        <v>0</v>
      </c>
      <c r="M189" s="196">
        <v>0</v>
      </c>
      <c r="N189" s="197">
        <f t="shared" si="83"/>
        <v>0</v>
      </c>
      <c r="O189" s="196">
        <v>0</v>
      </c>
      <c r="P189" s="196">
        <v>0</v>
      </c>
      <c r="Q189" s="196">
        <v>0</v>
      </c>
      <c r="R189" s="196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</row>
    <row r="190" spans="2:48" ht="15.75" customHeight="1" x14ac:dyDescent="0.2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</row>
    <row r="191" spans="2:48" ht="21" x14ac:dyDescent="0.2">
      <c r="B191" s="152" t="s">
        <v>438</v>
      </c>
      <c r="C191" s="73" t="s">
        <v>705</v>
      </c>
      <c r="D191" s="197">
        <f t="shared" si="81"/>
        <v>0</v>
      </c>
      <c r="E191" s="195">
        <v>0</v>
      </c>
      <c r="F191" s="201">
        <v>0</v>
      </c>
      <c r="G191" s="196">
        <v>0</v>
      </c>
      <c r="H191" s="196">
        <v>0</v>
      </c>
      <c r="I191" s="197">
        <f t="shared" si="82"/>
        <v>0</v>
      </c>
      <c r="J191" s="196">
        <v>0</v>
      </c>
      <c r="K191" s="196">
        <v>0</v>
      </c>
      <c r="L191" s="196">
        <v>0</v>
      </c>
      <c r="M191" s="196">
        <v>0</v>
      </c>
      <c r="N191" s="197">
        <f t="shared" si="83"/>
        <v>0</v>
      </c>
      <c r="O191" s="196">
        <v>0</v>
      </c>
      <c r="P191" s="196">
        <v>0</v>
      </c>
      <c r="Q191" s="196">
        <v>0</v>
      </c>
      <c r="R191" s="196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</row>
    <row r="192" spans="2:48" ht="15.75" customHeight="1" x14ac:dyDescent="0.2">
      <c r="B192" s="152" t="s">
        <v>350</v>
      </c>
      <c r="C192" s="73" t="s">
        <v>706</v>
      </c>
      <c r="D192" s="197">
        <f t="shared" si="81"/>
        <v>0</v>
      </c>
      <c r="E192" s="195">
        <v>0</v>
      </c>
      <c r="F192" s="201">
        <v>0</v>
      </c>
      <c r="G192" s="196">
        <v>0</v>
      </c>
      <c r="H192" s="196">
        <v>0</v>
      </c>
      <c r="I192" s="197">
        <f t="shared" si="82"/>
        <v>0</v>
      </c>
      <c r="J192" s="196">
        <v>0</v>
      </c>
      <c r="K192" s="196">
        <v>0</v>
      </c>
      <c r="L192" s="196">
        <v>0</v>
      </c>
      <c r="M192" s="196">
        <v>0</v>
      </c>
      <c r="N192" s="197">
        <f t="shared" si="83"/>
        <v>0</v>
      </c>
      <c r="O192" s="196">
        <v>0</v>
      </c>
      <c r="P192" s="196">
        <v>0</v>
      </c>
      <c r="Q192" s="196">
        <v>0</v>
      </c>
      <c r="R192" s="196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</row>
    <row r="193" spans="2:48" ht="15.75" customHeight="1" x14ac:dyDescent="0.2">
      <c r="B193" s="152" t="s">
        <v>351</v>
      </c>
      <c r="C193" s="73" t="s">
        <v>707</v>
      </c>
      <c r="D193" s="197">
        <f t="shared" si="81"/>
        <v>0</v>
      </c>
      <c r="E193" s="195">
        <v>0</v>
      </c>
      <c r="F193" s="201">
        <v>0</v>
      </c>
      <c r="G193" s="196">
        <v>0</v>
      </c>
      <c r="H193" s="196">
        <v>0</v>
      </c>
      <c r="I193" s="197">
        <f t="shared" si="82"/>
        <v>0</v>
      </c>
      <c r="J193" s="196">
        <v>0</v>
      </c>
      <c r="K193" s="196">
        <v>0</v>
      </c>
      <c r="L193" s="196">
        <v>0</v>
      </c>
      <c r="M193" s="196">
        <v>0</v>
      </c>
      <c r="N193" s="197">
        <f t="shared" si="83"/>
        <v>0</v>
      </c>
      <c r="O193" s="196">
        <v>0</v>
      </c>
      <c r="P193" s="196">
        <v>0</v>
      </c>
      <c r="Q193" s="196">
        <v>0</v>
      </c>
      <c r="R193" s="196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48" ht="15.75" customHeight="1" x14ac:dyDescent="0.2">
      <c r="B194" s="152" t="s">
        <v>352</v>
      </c>
      <c r="C194" s="73" t="s">
        <v>708</v>
      </c>
      <c r="D194" s="197">
        <f t="shared" si="81"/>
        <v>0</v>
      </c>
      <c r="E194" s="195">
        <v>0</v>
      </c>
      <c r="F194" s="201">
        <v>0</v>
      </c>
      <c r="G194" s="196">
        <v>0</v>
      </c>
      <c r="H194" s="196">
        <v>0</v>
      </c>
      <c r="I194" s="197">
        <f t="shared" si="82"/>
        <v>0</v>
      </c>
      <c r="J194" s="196">
        <v>0</v>
      </c>
      <c r="K194" s="196">
        <v>0</v>
      </c>
      <c r="L194" s="196">
        <v>0</v>
      </c>
      <c r="M194" s="196">
        <v>0</v>
      </c>
      <c r="N194" s="197">
        <f t="shared" si="83"/>
        <v>0</v>
      </c>
      <c r="O194" s="196">
        <v>0</v>
      </c>
      <c r="P194" s="196">
        <v>0</v>
      </c>
      <c r="Q194" s="196">
        <v>0</v>
      </c>
      <c r="R194" s="196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</row>
    <row r="195" spans="2:48" ht="15.75" customHeight="1" x14ac:dyDescent="0.2">
      <c r="B195" s="151" t="s">
        <v>297</v>
      </c>
      <c r="C195" s="73" t="s">
        <v>709</v>
      </c>
      <c r="D195" s="197">
        <f t="shared" si="81"/>
        <v>0</v>
      </c>
      <c r="E195" s="196">
        <v>0</v>
      </c>
      <c r="F195" s="201">
        <v>0</v>
      </c>
      <c r="G195" s="196">
        <v>0</v>
      </c>
      <c r="H195" s="196">
        <v>0</v>
      </c>
      <c r="I195" s="197">
        <f t="shared" si="82"/>
        <v>0</v>
      </c>
      <c r="J195" s="196">
        <v>0</v>
      </c>
      <c r="K195" s="196">
        <v>0</v>
      </c>
      <c r="L195" s="196">
        <v>0</v>
      </c>
      <c r="M195" s="196">
        <v>0</v>
      </c>
      <c r="N195" s="197">
        <f t="shared" si="83"/>
        <v>0</v>
      </c>
      <c r="O195" s="196">
        <v>0</v>
      </c>
      <c r="P195" s="196">
        <v>0</v>
      </c>
      <c r="Q195" s="196">
        <v>0</v>
      </c>
      <c r="R195" s="196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</row>
    <row r="196" spans="2:48" ht="15.75" customHeight="1" x14ac:dyDescent="0.2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</row>
    <row r="197" spans="2:48" ht="21" customHeight="1" x14ac:dyDescent="0.2">
      <c r="B197" s="152" t="s">
        <v>437</v>
      </c>
      <c r="C197" s="73" t="s">
        <v>711</v>
      </c>
      <c r="D197" s="197">
        <f t="shared" si="81"/>
        <v>0</v>
      </c>
      <c r="E197" s="196">
        <v>0</v>
      </c>
      <c r="F197" s="201">
        <v>0</v>
      </c>
      <c r="G197" s="196">
        <v>0</v>
      </c>
      <c r="H197" s="196">
        <v>0</v>
      </c>
      <c r="I197" s="197">
        <f t="shared" si="82"/>
        <v>0</v>
      </c>
      <c r="J197" s="196">
        <v>0</v>
      </c>
      <c r="K197" s="196">
        <v>0</v>
      </c>
      <c r="L197" s="196">
        <v>0</v>
      </c>
      <c r="M197" s="196">
        <v>0</v>
      </c>
      <c r="N197" s="197">
        <f t="shared" si="83"/>
        <v>0</v>
      </c>
      <c r="O197" s="196">
        <v>0</v>
      </c>
      <c r="P197" s="196">
        <v>0</v>
      </c>
      <c r="Q197" s="196">
        <v>0</v>
      </c>
      <c r="R197" s="196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</row>
    <row r="198" spans="2:48" ht="15.75" customHeight="1" x14ac:dyDescent="0.2">
      <c r="B198" s="151" t="s">
        <v>343</v>
      </c>
      <c r="C198" s="73" t="s">
        <v>712</v>
      </c>
      <c r="D198" s="197">
        <f t="shared" si="81"/>
        <v>0</v>
      </c>
      <c r="E198" s="196">
        <v>0</v>
      </c>
      <c r="F198" s="201">
        <v>0</v>
      </c>
      <c r="G198" s="196">
        <v>0</v>
      </c>
      <c r="H198" s="196">
        <v>0</v>
      </c>
      <c r="I198" s="197">
        <f t="shared" si="82"/>
        <v>0</v>
      </c>
      <c r="J198" s="196">
        <v>0</v>
      </c>
      <c r="K198" s="196">
        <v>0</v>
      </c>
      <c r="L198" s="196">
        <v>0</v>
      </c>
      <c r="M198" s="196">
        <v>0</v>
      </c>
      <c r="N198" s="197">
        <f t="shared" si="83"/>
        <v>0</v>
      </c>
      <c r="O198" s="196">
        <v>0</v>
      </c>
      <c r="P198" s="196">
        <v>0</v>
      </c>
      <c r="Q198" s="196">
        <v>0</v>
      </c>
      <c r="R198" s="196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</row>
    <row r="199" spans="2:48" ht="15.75" customHeight="1" x14ac:dyDescent="0.2">
      <c r="B199" s="151" t="s">
        <v>344</v>
      </c>
      <c r="C199" s="73" t="s">
        <v>713</v>
      </c>
      <c r="D199" s="197">
        <f t="shared" si="81"/>
        <v>0</v>
      </c>
      <c r="E199" s="196">
        <v>0</v>
      </c>
      <c r="F199" s="201">
        <v>0</v>
      </c>
      <c r="G199" s="196">
        <v>0</v>
      </c>
      <c r="H199" s="196">
        <v>0</v>
      </c>
      <c r="I199" s="197">
        <f t="shared" si="82"/>
        <v>0</v>
      </c>
      <c r="J199" s="196">
        <v>0</v>
      </c>
      <c r="K199" s="196">
        <v>0</v>
      </c>
      <c r="L199" s="196">
        <v>0</v>
      </c>
      <c r="M199" s="196">
        <v>0</v>
      </c>
      <c r="N199" s="197">
        <f t="shared" si="83"/>
        <v>0</v>
      </c>
      <c r="O199" s="196">
        <v>0</v>
      </c>
      <c r="P199" s="196">
        <v>0</v>
      </c>
      <c r="Q199" s="196">
        <v>0</v>
      </c>
      <c r="R199" s="196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48" ht="15.75" customHeight="1" x14ac:dyDescent="0.2">
      <c r="B200" s="151" t="s">
        <v>298</v>
      </c>
      <c r="C200" s="73" t="s">
        <v>714</v>
      </c>
      <c r="D200" s="197">
        <f t="shared" si="81"/>
        <v>0</v>
      </c>
      <c r="E200" s="196">
        <v>0</v>
      </c>
      <c r="F200" s="201">
        <v>0</v>
      </c>
      <c r="G200" s="196">
        <v>0</v>
      </c>
      <c r="H200" s="196">
        <v>0</v>
      </c>
      <c r="I200" s="197">
        <f t="shared" si="82"/>
        <v>0</v>
      </c>
      <c r="J200" s="196">
        <v>0</v>
      </c>
      <c r="K200" s="196">
        <v>0</v>
      </c>
      <c r="L200" s="196">
        <v>0</v>
      </c>
      <c r="M200" s="196">
        <v>0</v>
      </c>
      <c r="N200" s="197">
        <f t="shared" si="83"/>
        <v>0</v>
      </c>
      <c r="O200" s="196">
        <v>0</v>
      </c>
      <c r="P200" s="196">
        <v>0</v>
      </c>
      <c r="Q200" s="196">
        <v>0</v>
      </c>
      <c r="R200" s="196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</row>
    <row r="201" spans="2:48" ht="15.75" customHeight="1" x14ac:dyDescent="0.2">
      <c r="B201" s="151" t="s">
        <v>64</v>
      </c>
      <c r="C201" s="73" t="s">
        <v>715</v>
      </c>
      <c r="D201" s="197">
        <f t="shared" ref="D201:D249" si="120">SUM(E201:H201)</f>
        <v>0</v>
      </c>
      <c r="E201" s="196">
        <v>0</v>
      </c>
      <c r="F201" s="201">
        <v>0</v>
      </c>
      <c r="G201" s="196">
        <v>0</v>
      </c>
      <c r="H201" s="196">
        <v>0</v>
      </c>
      <c r="I201" s="197">
        <f t="shared" ref="I201:I249" si="121">SUM(J201:M201)</f>
        <v>0</v>
      </c>
      <c r="J201" s="196">
        <v>0</v>
      </c>
      <c r="K201" s="196">
        <v>0</v>
      </c>
      <c r="L201" s="196">
        <v>0</v>
      </c>
      <c r="M201" s="196">
        <v>0</v>
      </c>
      <c r="N201" s="197">
        <f t="shared" ref="N201:N249" si="122">SUM(O201:R201)</f>
        <v>0</v>
      </c>
      <c r="O201" s="196">
        <v>0</v>
      </c>
      <c r="P201" s="196">
        <v>0</v>
      </c>
      <c r="Q201" s="196">
        <v>0</v>
      </c>
      <c r="R201" s="196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</row>
    <row r="202" spans="2:48" ht="15.75" customHeight="1" x14ac:dyDescent="0.2">
      <c r="B202" s="151" t="s">
        <v>65</v>
      </c>
      <c r="C202" s="73" t="s">
        <v>716</v>
      </c>
      <c r="D202" s="197">
        <f t="shared" si="120"/>
        <v>0</v>
      </c>
      <c r="E202" s="196">
        <v>0</v>
      </c>
      <c r="F202" s="201">
        <v>0</v>
      </c>
      <c r="G202" s="196">
        <v>0</v>
      </c>
      <c r="H202" s="196">
        <v>0</v>
      </c>
      <c r="I202" s="197">
        <f t="shared" si="121"/>
        <v>0</v>
      </c>
      <c r="J202" s="196">
        <v>0</v>
      </c>
      <c r="K202" s="196">
        <v>0</v>
      </c>
      <c r="L202" s="196">
        <v>0</v>
      </c>
      <c r="M202" s="196">
        <v>0</v>
      </c>
      <c r="N202" s="197">
        <f t="shared" si="122"/>
        <v>0</v>
      </c>
      <c r="O202" s="196">
        <v>0</v>
      </c>
      <c r="P202" s="196">
        <v>0</v>
      </c>
      <c r="Q202" s="196">
        <v>0</v>
      </c>
      <c r="R202" s="196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</row>
    <row r="203" spans="2:48" ht="15.75" customHeight="1" x14ac:dyDescent="0.2">
      <c r="B203" s="151" t="s">
        <v>66</v>
      </c>
      <c r="C203" s="73" t="s">
        <v>717</v>
      </c>
      <c r="D203" s="197">
        <f t="shared" si="120"/>
        <v>0</v>
      </c>
      <c r="E203" s="196">
        <v>0</v>
      </c>
      <c r="F203" s="201">
        <v>0</v>
      </c>
      <c r="G203" s="196">
        <v>0</v>
      </c>
      <c r="H203" s="196">
        <v>0</v>
      </c>
      <c r="I203" s="197">
        <f t="shared" si="121"/>
        <v>0</v>
      </c>
      <c r="J203" s="196">
        <v>0</v>
      </c>
      <c r="K203" s="196">
        <v>0</v>
      </c>
      <c r="L203" s="196">
        <v>0</v>
      </c>
      <c r="M203" s="196">
        <v>0</v>
      </c>
      <c r="N203" s="197">
        <f t="shared" si="122"/>
        <v>0</v>
      </c>
      <c r="O203" s="196">
        <v>0</v>
      </c>
      <c r="P203" s="196">
        <v>0</v>
      </c>
      <c r="Q203" s="196">
        <v>0</v>
      </c>
      <c r="R203" s="196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</row>
    <row r="204" spans="2:48" ht="15.75" customHeight="1" x14ac:dyDescent="0.2">
      <c r="B204" s="151" t="s">
        <v>67</v>
      </c>
      <c r="C204" s="73" t="s">
        <v>718</v>
      </c>
      <c r="D204" s="197">
        <f t="shared" si="120"/>
        <v>0</v>
      </c>
      <c r="E204" s="196">
        <v>0</v>
      </c>
      <c r="F204" s="201">
        <v>0</v>
      </c>
      <c r="G204" s="196">
        <v>0</v>
      </c>
      <c r="H204" s="196">
        <v>0</v>
      </c>
      <c r="I204" s="197">
        <f t="shared" si="121"/>
        <v>0</v>
      </c>
      <c r="J204" s="196">
        <v>0</v>
      </c>
      <c r="K204" s="196">
        <v>0</v>
      </c>
      <c r="L204" s="196">
        <v>0</v>
      </c>
      <c r="M204" s="196">
        <v>0</v>
      </c>
      <c r="N204" s="197">
        <f t="shared" si="122"/>
        <v>0</v>
      </c>
      <c r="O204" s="196">
        <v>0</v>
      </c>
      <c r="P204" s="196">
        <v>0</v>
      </c>
      <c r="Q204" s="196">
        <v>0</v>
      </c>
      <c r="R204" s="196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</row>
    <row r="205" spans="2:48" ht="15.75" customHeight="1" x14ac:dyDescent="0.2">
      <c r="B205" s="151" t="s">
        <v>68</v>
      </c>
      <c r="C205" s="73" t="s">
        <v>719</v>
      </c>
      <c r="D205" s="197">
        <f t="shared" si="120"/>
        <v>0</v>
      </c>
      <c r="E205" s="196">
        <v>0</v>
      </c>
      <c r="F205" s="201">
        <v>0</v>
      </c>
      <c r="G205" s="196">
        <v>0</v>
      </c>
      <c r="H205" s="196">
        <v>0</v>
      </c>
      <c r="I205" s="197">
        <f t="shared" si="121"/>
        <v>0</v>
      </c>
      <c r="J205" s="196">
        <v>0</v>
      </c>
      <c r="K205" s="196">
        <v>0</v>
      </c>
      <c r="L205" s="196">
        <v>0</v>
      </c>
      <c r="M205" s="196">
        <v>0</v>
      </c>
      <c r="N205" s="197">
        <f t="shared" si="122"/>
        <v>0</v>
      </c>
      <c r="O205" s="196">
        <v>0</v>
      </c>
      <c r="P205" s="196">
        <v>0</v>
      </c>
      <c r="Q205" s="196">
        <v>0</v>
      </c>
      <c r="R205" s="196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</row>
    <row r="206" spans="2:48" ht="15.75" customHeight="1" x14ac:dyDescent="0.2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</row>
    <row r="207" spans="2:48" ht="21" customHeight="1" x14ac:dyDescent="0.2">
      <c r="B207" s="152" t="s">
        <v>439</v>
      </c>
      <c r="C207" s="73" t="s">
        <v>721</v>
      </c>
      <c r="D207" s="197">
        <f t="shared" si="120"/>
        <v>0</v>
      </c>
      <c r="E207" s="196">
        <v>0</v>
      </c>
      <c r="F207" s="201">
        <v>0</v>
      </c>
      <c r="G207" s="196">
        <v>0</v>
      </c>
      <c r="H207" s="196">
        <v>0</v>
      </c>
      <c r="I207" s="197">
        <f t="shared" si="121"/>
        <v>0</v>
      </c>
      <c r="J207" s="196">
        <v>0</v>
      </c>
      <c r="K207" s="196">
        <v>0</v>
      </c>
      <c r="L207" s="196">
        <v>0</v>
      </c>
      <c r="M207" s="196">
        <v>0</v>
      </c>
      <c r="N207" s="197">
        <f t="shared" si="122"/>
        <v>0</v>
      </c>
      <c r="O207" s="196">
        <v>0</v>
      </c>
      <c r="P207" s="196">
        <v>0</v>
      </c>
      <c r="Q207" s="196">
        <v>0</v>
      </c>
      <c r="R207" s="196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</row>
    <row r="208" spans="2:48" ht="15.75" customHeight="1" x14ac:dyDescent="0.2">
      <c r="B208" s="152" t="s">
        <v>317</v>
      </c>
      <c r="C208" s="73" t="s">
        <v>722</v>
      </c>
      <c r="D208" s="197">
        <f t="shared" si="120"/>
        <v>0</v>
      </c>
      <c r="E208" s="196">
        <v>0</v>
      </c>
      <c r="F208" s="201">
        <v>0</v>
      </c>
      <c r="G208" s="196">
        <v>0</v>
      </c>
      <c r="H208" s="196">
        <v>0</v>
      </c>
      <c r="I208" s="197">
        <f t="shared" si="121"/>
        <v>0</v>
      </c>
      <c r="J208" s="196">
        <v>0</v>
      </c>
      <c r="K208" s="196">
        <v>0</v>
      </c>
      <c r="L208" s="196">
        <v>0</v>
      </c>
      <c r="M208" s="196">
        <v>0</v>
      </c>
      <c r="N208" s="197">
        <f t="shared" si="122"/>
        <v>0</v>
      </c>
      <c r="O208" s="196">
        <v>0</v>
      </c>
      <c r="P208" s="196">
        <v>0</v>
      </c>
      <c r="Q208" s="196">
        <v>0</v>
      </c>
      <c r="R208" s="196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</row>
    <row r="209" spans="2:48" ht="15.75" customHeight="1" x14ac:dyDescent="0.2">
      <c r="B209" s="151" t="s">
        <v>69</v>
      </c>
      <c r="C209" s="73" t="s">
        <v>723</v>
      </c>
      <c r="D209" s="197">
        <f t="shared" si="120"/>
        <v>0</v>
      </c>
      <c r="E209" s="196">
        <v>0</v>
      </c>
      <c r="F209" s="201">
        <v>0</v>
      </c>
      <c r="G209" s="196">
        <v>0</v>
      </c>
      <c r="H209" s="196">
        <v>0</v>
      </c>
      <c r="I209" s="197">
        <f t="shared" si="121"/>
        <v>0</v>
      </c>
      <c r="J209" s="196">
        <v>0</v>
      </c>
      <c r="K209" s="196">
        <v>0</v>
      </c>
      <c r="L209" s="196">
        <v>0</v>
      </c>
      <c r="M209" s="196">
        <v>0</v>
      </c>
      <c r="N209" s="197">
        <f t="shared" si="122"/>
        <v>0</v>
      </c>
      <c r="O209" s="196">
        <v>0</v>
      </c>
      <c r="P209" s="196">
        <v>0</v>
      </c>
      <c r="Q209" s="196">
        <v>0</v>
      </c>
      <c r="R209" s="196">
        <v>0</v>
      </c>
      <c r="U209" s="92">
        <f>Раздел2!F209</f>
        <v>0</v>
      </c>
      <c r="V209" s="92">
        <f>Раздел2!F209</f>
        <v>0</v>
      </c>
      <c r="W209" s="92">
        <f>Раздел2!H209</f>
        <v>0</v>
      </c>
      <c r="X209" s="92">
        <f>Раздел2!I209</f>
        <v>0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48" ht="15.75" customHeight="1" x14ac:dyDescent="0.2">
      <c r="B210" s="151" t="s">
        <v>70</v>
      </c>
      <c r="C210" s="73" t="s">
        <v>724</v>
      </c>
      <c r="D210" s="197">
        <f t="shared" si="120"/>
        <v>0</v>
      </c>
      <c r="E210" s="196">
        <v>0</v>
      </c>
      <c r="F210" s="201">
        <v>0</v>
      </c>
      <c r="G210" s="196">
        <v>0</v>
      </c>
      <c r="H210" s="196">
        <v>0</v>
      </c>
      <c r="I210" s="197">
        <f t="shared" si="121"/>
        <v>0</v>
      </c>
      <c r="J210" s="196">
        <v>0</v>
      </c>
      <c r="K210" s="196">
        <v>0</v>
      </c>
      <c r="L210" s="196">
        <v>0</v>
      </c>
      <c r="M210" s="196">
        <v>0</v>
      </c>
      <c r="N210" s="197">
        <f t="shared" si="122"/>
        <v>0</v>
      </c>
      <c r="O210" s="196">
        <v>0</v>
      </c>
      <c r="P210" s="196">
        <v>0</v>
      </c>
      <c r="Q210" s="196">
        <v>0</v>
      </c>
      <c r="R210" s="196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</row>
    <row r="211" spans="2:48" ht="15.75" customHeight="1" x14ac:dyDescent="0.2">
      <c r="B211" s="151" t="s">
        <v>71</v>
      </c>
      <c r="C211" s="73" t="s">
        <v>725</v>
      </c>
      <c r="D211" s="197">
        <f t="shared" si="120"/>
        <v>0</v>
      </c>
      <c r="E211" s="196">
        <v>0</v>
      </c>
      <c r="F211" s="201">
        <v>0</v>
      </c>
      <c r="G211" s="196">
        <v>0</v>
      </c>
      <c r="H211" s="196">
        <v>0</v>
      </c>
      <c r="I211" s="197">
        <f t="shared" si="121"/>
        <v>0</v>
      </c>
      <c r="J211" s="196">
        <v>0</v>
      </c>
      <c r="K211" s="196">
        <v>0</v>
      </c>
      <c r="L211" s="196">
        <v>0</v>
      </c>
      <c r="M211" s="196">
        <v>0</v>
      </c>
      <c r="N211" s="197">
        <f t="shared" si="122"/>
        <v>0</v>
      </c>
      <c r="O211" s="196">
        <v>0</v>
      </c>
      <c r="P211" s="196">
        <v>0</v>
      </c>
      <c r="Q211" s="196">
        <v>0</v>
      </c>
      <c r="R211" s="196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</row>
    <row r="212" spans="2:48" ht="15.75" customHeight="1" x14ac:dyDescent="0.2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</row>
    <row r="213" spans="2:48" ht="21" customHeight="1" x14ac:dyDescent="0.2">
      <c r="B213" s="152" t="s">
        <v>440</v>
      </c>
      <c r="C213" s="73" t="s">
        <v>727</v>
      </c>
      <c r="D213" s="197">
        <f t="shared" si="120"/>
        <v>0</v>
      </c>
      <c r="E213" s="196">
        <v>0</v>
      </c>
      <c r="F213" s="201">
        <v>0</v>
      </c>
      <c r="G213" s="196">
        <v>0</v>
      </c>
      <c r="H213" s="196">
        <v>0</v>
      </c>
      <c r="I213" s="197">
        <f t="shared" si="121"/>
        <v>0</v>
      </c>
      <c r="J213" s="196">
        <v>0</v>
      </c>
      <c r="K213" s="196">
        <v>0</v>
      </c>
      <c r="L213" s="196">
        <v>0</v>
      </c>
      <c r="M213" s="196">
        <v>0</v>
      </c>
      <c r="N213" s="197">
        <f t="shared" si="122"/>
        <v>0</v>
      </c>
      <c r="O213" s="196">
        <v>0</v>
      </c>
      <c r="P213" s="196">
        <v>0</v>
      </c>
      <c r="Q213" s="196">
        <v>0</v>
      </c>
      <c r="R213" s="196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</row>
    <row r="214" spans="2:48" ht="15.75" customHeight="1" x14ac:dyDescent="0.2">
      <c r="B214" s="152" t="s">
        <v>325</v>
      </c>
      <c r="C214" s="73" t="s">
        <v>728</v>
      </c>
      <c r="D214" s="197">
        <f t="shared" si="120"/>
        <v>0</v>
      </c>
      <c r="E214" s="196">
        <v>0</v>
      </c>
      <c r="F214" s="201">
        <v>0</v>
      </c>
      <c r="G214" s="196">
        <v>0</v>
      </c>
      <c r="H214" s="196">
        <v>0</v>
      </c>
      <c r="I214" s="197">
        <f t="shared" si="121"/>
        <v>0</v>
      </c>
      <c r="J214" s="196">
        <v>0</v>
      </c>
      <c r="K214" s="196">
        <v>0</v>
      </c>
      <c r="L214" s="196">
        <v>0</v>
      </c>
      <c r="M214" s="196">
        <v>0</v>
      </c>
      <c r="N214" s="197">
        <f t="shared" si="122"/>
        <v>0</v>
      </c>
      <c r="O214" s="196">
        <v>0</v>
      </c>
      <c r="P214" s="196">
        <v>0</v>
      </c>
      <c r="Q214" s="196">
        <v>0</v>
      </c>
      <c r="R214" s="196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</row>
    <row r="215" spans="2:48" ht="15.75" customHeight="1" x14ac:dyDescent="0.2">
      <c r="B215" s="152" t="s">
        <v>326</v>
      </c>
      <c r="C215" s="73" t="s">
        <v>729</v>
      </c>
      <c r="D215" s="197">
        <f t="shared" si="120"/>
        <v>0</v>
      </c>
      <c r="E215" s="196">
        <v>0</v>
      </c>
      <c r="F215" s="201">
        <v>0</v>
      </c>
      <c r="G215" s="196">
        <v>0</v>
      </c>
      <c r="H215" s="196">
        <v>0</v>
      </c>
      <c r="I215" s="197">
        <f t="shared" si="121"/>
        <v>0</v>
      </c>
      <c r="J215" s="196">
        <v>0</v>
      </c>
      <c r="K215" s="196">
        <v>0</v>
      </c>
      <c r="L215" s="196">
        <v>0</v>
      </c>
      <c r="M215" s="196">
        <v>0</v>
      </c>
      <c r="N215" s="197">
        <f t="shared" si="122"/>
        <v>0</v>
      </c>
      <c r="O215" s="196">
        <v>0</v>
      </c>
      <c r="P215" s="196">
        <v>0</v>
      </c>
      <c r="Q215" s="196">
        <v>0</v>
      </c>
      <c r="R215" s="196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48" ht="15.75" customHeight="1" x14ac:dyDescent="0.2">
      <c r="B216" s="152" t="s">
        <v>327</v>
      </c>
      <c r="C216" s="73" t="s">
        <v>730</v>
      </c>
      <c r="D216" s="197">
        <f t="shared" si="120"/>
        <v>0</v>
      </c>
      <c r="E216" s="196">
        <v>0</v>
      </c>
      <c r="F216" s="201">
        <v>0</v>
      </c>
      <c r="G216" s="196">
        <v>0</v>
      </c>
      <c r="H216" s="196">
        <v>0</v>
      </c>
      <c r="I216" s="197">
        <f t="shared" si="121"/>
        <v>0</v>
      </c>
      <c r="J216" s="196">
        <v>0</v>
      </c>
      <c r="K216" s="196">
        <v>0</v>
      </c>
      <c r="L216" s="196">
        <v>0</v>
      </c>
      <c r="M216" s="196">
        <v>0</v>
      </c>
      <c r="N216" s="197">
        <f t="shared" si="122"/>
        <v>0</v>
      </c>
      <c r="O216" s="196">
        <v>0</v>
      </c>
      <c r="P216" s="196">
        <v>0</v>
      </c>
      <c r="Q216" s="196">
        <v>0</v>
      </c>
      <c r="R216" s="196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</row>
    <row r="217" spans="2:48" ht="15.75" customHeight="1" x14ac:dyDescent="0.2">
      <c r="B217" s="151" t="s">
        <v>72</v>
      </c>
      <c r="C217" s="73" t="s">
        <v>731</v>
      </c>
      <c r="D217" s="197">
        <f t="shared" si="120"/>
        <v>0</v>
      </c>
      <c r="E217" s="201">
        <v>0</v>
      </c>
      <c r="F217" s="201">
        <v>0</v>
      </c>
      <c r="G217" s="196">
        <v>0</v>
      </c>
      <c r="H217" s="196">
        <v>0</v>
      </c>
      <c r="I217" s="197">
        <f t="shared" si="121"/>
        <v>0</v>
      </c>
      <c r="J217" s="196">
        <v>0</v>
      </c>
      <c r="K217" s="196">
        <v>0</v>
      </c>
      <c r="L217" s="196">
        <v>0</v>
      </c>
      <c r="M217" s="196">
        <v>0</v>
      </c>
      <c r="N217" s="197">
        <f t="shared" si="122"/>
        <v>0</v>
      </c>
      <c r="O217" s="196">
        <v>0</v>
      </c>
      <c r="P217" s="196">
        <v>0</v>
      </c>
      <c r="Q217" s="196">
        <v>0</v>
      </c>
      <c r="R217" s="196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</row>
    <row r="218" spans="2:48" ht="16.5" customHeight="1" x14ac:dyDescent="0.2">
      <c r="B218" s="151" t="s">
        <v>524</v>
      </c>
      <c r="C218" s="73" t="s">
        <v>732</v>
      </c>
      <c r="D218" s="197">
        <f t="shared" si="120"/>
        <v>0</v>
      </c>
      <c r="E218" s="201">
        <v>0</v>
      </c>
      <c r="F218" s="201">
        <v>0</v>
      </c>
      <c r="G218" s="196">
        <v>0</v>
      </c>
      <c r="H218" s="196">
        <v>0</v>
      </c>
      <c r="I218" s="197">
        <f t="shared" si="121"/>
        <v>0</v>
      </c>
      <c r="J218" s="196">
        <v>0</v>
      </c>
      <c r="K218" s="196">
        <v>0</v>
      </c>
      <c r="L218" s="196">
        <v>0</v>
      </c>
      <c r="M218" s="196">
        <v>0</v>
      </c>
      <c r="N218" s="197">
        <f t="shared" si="122"/>
        <v>0</v>
      </c>
      <c r="O218" s="196">
        <v>0</v>
      </c>
      <c r="P218" s="196">
        <v>0</v>
      </c>
      <c r="Q218" s="196">
        <v>0</v>
      </c>
      <c r="R218" s="196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</row>
    <row r="219" spans="2:48" ht="15.75" customHeight="1" x14ac:dyDescent="0.2">
      <c r="B219" s="151" t="s">
        <v>525</v>
      </c>
      <c r="C219" s="73" t="s">
        <v>733</v>
      </c>
      <c r="D219" s="197">
        <f t="shared" si="120"/>
        <v>0</v>
      </c>
      <c r="E219" s="201">
        <v>0</v>
      </c>
      <c r="F219" s="201">
        <v>0</v>
      </c>
      <c r="G219" s="196">
        <v>0</v>
      </c>
      <c r="H219" s="196">
        <v>0</v>
      </c>
      <c r="I219" s="197">
        <f t="shared" si="121"/>
        <v>0</v>
      </c>
      <c r="J219" s="196">
        <v>0</v>
      </c>
      <c r="K219" s="196">
        <v>0</v>
      </c>
      <c r="L219" s="196">
        <v>0</v>
      </c>
      <c r="M219" s="196">
        <v>0</v>
      </c>
      <c r="N219" s="197">
        <f t="shared" si="122"/>
        <v>0</v>
      </c>
      <c r="O219" s="196">
        <v>0</v>
      </c>
      <c r="P219" s="196">
        <v>0</v>
      </c>
      <c r="Q219" s="196">
        <v>0</v>
      </c>
      <c r="R219" s="196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</row>
    <row r="220" spans="2:48" ht="15.75" customHeight="1" x14ac:dyDescent="0.2">
      <c r="B220" s="151" t="s">
        <v>73</v>
      </c>
      <c r="C220" s="73" t="s">
        <v>734</v>
      </c>
      <c r="D220" s="197">
        <f t="shared" si="120"/>
        <v>0</v>
      </c>
      <c r="E220" s="196">
        <v>0</v>
      </c>
      <c r="F220" s="201">
        <v>0</v>
      </c>
      <c r="G220" s="196">
        <v>0</v>
      </c>
      <c r="H220" s="196">
        <v>0</v>
      </c>
      <c r="I220" s="197">
        <f t="shared" si="121"/>
        <v>0</v>
      </c>
      <c r="J220" s="196">
        <v>0</v>
      </c>
      <c r="K220" s="196">
        <v>0</v>
      </c>
      <c r="L220" s="196">
        <v>0</v>
      </c>
      <c r="M220" s="196">
        <v>0</v>
      </c>
      <c r="N220" s="197">
        <f t="shared" si="122"/>
        <v>0</v>
      </c>
      <c r="O220" s="196">
        <v>0</v>
      </c>
      <c r="P220" s="196">
        <v>0</v>
      </c>
      <c r="Q220" s="196">
        <v>0</v>
      </c>
      <c r="R220" s="196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</row>
    <row r="221" spans="2:48" ht="15.75" customHeight="1" x14ac:dyDescent="0.2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</row>
    <row r="222" spans="2:48" ht="21" x14ac:dyDescent="0.2">
      <c r="B222" s="152" t="s">
        <v>441</v>
      </c>
      <c r="C222" s="73" t="s">
        <v>736</v>
      </c>
      <c r="D222" s="197">
        <f t="shared" si="120"/>
        <v>0</v>
      </c>
      <c r="E222" s="196">
        <v>0</v>
      </c>
      <c r="F222" s="201">
        <v>0</v>
      </c>
      <c r="G222" s="196">
        <v>0</v>
      </c>
      <c r="H222" s="196">
        <v>0</v>
      </c>
      <c r="I222" s="197">
        <f t="shared" si="121"/>
        <v>0</v>
      </c>
      <c r="J222" s="196">
        <v>0</v>
      </c>
      <c r="K222" s="196">
        <v>0</v>
      </c>
      <c r="L222" s="196">
        <v>0</v>
      </c>
      <c r="M222" s="196">
        <v>0</v>
      </c>
      <c r="N222" s="197">
        <f t="shared" si="122"/>
        <v>0</v>
      </c>
      <c r="O222" s="196">
        <v>0</v>
      </c>
      <c r="P222" s="196">
        <v>0</v>
      </c>
      <c r="Q222" s="196">
        <v>0</v>
      </c>
      <c r="R222" s="196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</row>
    <row r="223" spans="2:48" ht="15.75" customHeight="1" x14ac:dyDescent="0.2">
      <c r="B223" s="152" t="s">
        <v>328</v>
      </c>
      <c r="C223" s="73" t="s">
        <v>737</v>
      </c>
      <c r="D223" s="197">
        <f t="shared" si="120"/>
        <v>0</v>
      </c>
      <c r="E223" s="196">
        <v>0</v>
      </c>
      <c r="F223" s="201">
        <v>0</v>
      </c>
      <c r="G223" s="196">
        <v>0</v>
      </c>
      <c r="H223" s="196">
        <v>0</v>
      </c>
      <c r="I223" s="197">
        <f t="shared" si="121"/>
        <v>0</v>
      </c>
      <c r="J223" s="196">
        <v>0</v>
      </c>
      <c r="K223" s="196">
        <v>0</v>
      </c>
      <c r="L223" s="196">
        <v>0</v>
      </c>
      <c r="M223" s="196">
        <v>0</v>
      </c>
      <c r="N223" s="197">
        <f t="shared" si="122"/>
        <v>0</v>
      </c>
      <c r="O223" s="196">
        <v>0</v>
      </c>
      <c r="P223" s="196">
        <v>0</v>
      </c>
      <c r="Q223" s="196">
        <v>0</v>
      </c>
      <c r="R223" s="196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</row>
    <row r="224" spans="2:48" ht="15.75" customHeight="1" x14ac:dyDescent="0.2">
      <c r="B224" s="152" t="s">
        <v>330</v>
      </c>
      <c r="C224" s="73" t="s">
        <v>738</v>
      </c>
      <c r="D224" s="197">
        <f t="shared" si="120"/>
        <v>0</v>
      </c>
      <c r="E224" s="196">
        <v>0</v>
      </c>
      <c r="F224" s="201">
        <v>0</v>
      </c>
      <c r="G224" s="196">
        <v>0</v>
      </c>
      <c r="H224" s="196">
        <v>0</v>
      </c>
      <c r="I224" s="197">
        <f t="shared" si="121"/>
        <v>0</v>
      </c>
      <c r="J224" s="196">
        <v>0</v>
      </c>
      <c r="K224" s="196">
        <v>0</v>
      </c>
      <c r="L224" s="196">
        <v>0</v>
      </c>
      <c r="M224" s="196">
        <v>0</v>
      </c>
      <c r="N224" s="197">
        <f t="shared" si="122"/>
        <v>0</v>
      </c>
      <c r="O224" s="196">
        <v>0</v>
      </c>
      <c r="P224" s="196">
        <v>0</v>
      </c>
      <c r="Q224" s="196">
        <v>0</v>
      </c>
      <c r="R224" s="196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48" ht="15.75" customHeight="1" x14ac:dyDescent="0.2">
      <c r="B225" s="152" t="s">
        <v>329</v>
      </c>
      <c r="C225" s="73" t="s">
        <v>739</v>
      </c>
      <c r="D225" s="197">
        <f t="shared" si="120"/>
        <v>0</v>
      </c>
      <c r="E225" s="196">
        <v>0</v>
      </c>
      <c r="F225" s="201">
        <v>0</v>
      </c>
      <c r="G225" s="196">
        <v>0</v>
      </c>
      <c r="H225" s="196">
        <v>0</v>
      </c>
      <c r="I225" s="197">
        <f t="shared" si="121"/>
        <v>0</v>
      </c>
      <c r="J225" s="196">
        <v>0</v>
      </c>
      <c r="K225" s="196">
        <v>0</v>
      </c>
      <c r="L225" s="196">
        <v>0</v>
      </c>
      <c r="M225" s="196">
        <v>0</v>
      </c>
      <c r="N225" s="197">
        <f t="shared" si="122"/>
        <v>0</v>
      </c>
      <c r="O225" s="196">
        <v>0</v>
      </c>
      <c r="P225" s="196">
        <v>0</v>
      </c>
      <c r="Q225" s="196">
        <v>0</v>
      </c>
      <c r="R225" s="196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</row>
    <row r="226" spans="2:48" ht="15.75" customHeight="1" x14ac:dyDescent="0.2">
      <c r="B226" s="152" t="s">
        <v>331</v>
      </c>
      <c r="C226" s="73" t="s">
        <v>740</v>
      </c>
      <c r="D226" s="197">
        <f t="shared" si="120"/>
        <v>0</v>
      </c>
      <c r="E226" s="196">
        <v>0</v>
      </c>
      <c r="F226" s="201">
        <v>0</v>
      </c>
      <c r="G226" s="196">
        <v>0</v>
      </c>
      <c r="H226" s="196">
        <v>0</v>
      </c>
      <c r="I226" s="197">
        <f t="shared" si="121"/>
        <v>0</v>
      </c>
      <c r="J226" s="196">
        <v>0</v>
      </c>
      <c r="K226" s="196">
        <v>0</v>
      </c>
      <c r="L226" s="196">
        <v>0</v>
      </c>
      <c r="M226" s="196">
        <v>0</v>
      </c>
      <c r="N226" s="197">
        <f t="shared" si="122"/>
        <v>0</v>
      </c>
      <c r="O226" s="196">
        <v>0</v>
      </c>
      <c r="P226" s="196">
        <v>0</v>
      </c>
      <c r="Q226" s="196">
        <v>0</v>
      </c>
      <c r="R226" s="196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</row>
    <row r="227" spans="2:48" ht="15.75" customHeight="1" x14ac:dyDescent="0.2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0</v>
      </c>
      <c r="V227" s="92">
        <f>Раздел2!F227</f>
        <v>0</v>
      </c>
      <c r="W227" s="92">
        <f>Раздел2!H227</f>
        <v>0</v>
      </c>
      <c r="X227" s="92">
        <f>Раздел2!I227</f>
        <v>0</v>
      </c>
      <c r="Y227" s="92">
        <f>Раздел2!J227</f>
        <v>0</v>
      </c>
      <c r="Z227" s="13">
        <f>Раздел2!K227</f>
        <v>0</v>
      </c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</row>
    <row r="228" spans="2:48" ht="21" x14ac:dyDescent="0.2">
      <c r="B228" s="152" t="s">
        <v>442</v>
      </c>
      <c r="C228" s="73" t="s">
        <v>742</v>
      </c>
      <c r="D228" s="197">
        <f t="shared" si="120"/>
        <v>0</v>
      </c>
      <c r="E228" s="196">
        <v>0</v>
      </c>
      <c r="F228" s="201">
        <v>0</v>
      </c>
      <c r="G228" s="196">
        <v>0</v>
      </c>
      <c r="H228" s="196">
        <v>0</v>
      </c>
      <c r="I228" s="197">
        <f t="shared" si="121"/>
        <v>0</v>
      </c>
      <c r="J228" s="196">
        <v>0</v>
      </c>
      <c r="K228" s="196">
        <v>0</v>
      </c>
      <c r="L228" s="196">
        <v>0</v>
      </c>
      <c r="M228" s="196">
        <v>0</v>
      </c>
      <c r="N228" s="197">
        <f t="shared" si="122"/>
        <v>0</v>
      </c>
      <c r="O228" s="196">
        <v>0</v>
      </c>
      <c r="P228" s="196">
        <v>0</v>
      </c>
      <c r="Q228" s="196">
        <v>0</v>
      </c>
      <c r="R228" s="196">
        <v>0</v>
      </c>
      <c r="U228" s="92">
        <f>Раздел2!F228</f>
        <v>0</v>
      </c>
      <c r="V228" s="92">
        <f>Раздел2!F228</f>
        <v>0</v>
      </c>
      <c r="W228" s="92">
        <f>Раздел2!H228</f>
        <v>0</v>
      </c>
      <c r="X228" s="92">
        <f>Раздел2!I228</f>
        <v>0</v>
      </c>
      <c r="Y228" s="92">
        <f>Раздел2!J228</f>
        <v>0</v>
      </c>
      <c r="Z228" s="13">
        <f>Раздел2!K228</f>
        <v>0</v>
      </c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</row>
    <row r="229" spans="2:48" ht="15.75" customHeight="1" x14ac:dyDescent="0.15">
      <c r="B229" s="152" t="s">
        <v>310</v>
      </c>
      <c r="C229" s="73" t="s">
        <v>743</v>
      </c>
      <c r="D229" s="197">
        <f t="shared" si="120"/>
        <v>0</v>
      </c>
      <c r="E229" s="201">
        <v>0</v>
      </c>
      <c r="F229" s="201">
        <v>0</v>
      </c>
      <c r="G229" s="196">
        <v>0</v>
      </c>
      <c r="H229" s="196">
        <v>0</v>
      </c>
      <c r="I229" s="197">
        <f t="shared" si="121"/>
        <v>0</v>
      </c>
      <c r="J229" s="196">
        <v>0</v>
      </c>
      <c r="K229" s="196">
        <v>0</v>
      </c>
      <c r="L229" s="196">
        <v>0</v>
      </c>
      <c r="M229" s="196">
        <v>0</v>
      </c>
      <c r="N229" s="197">
        <f t="shared" si="122"/>
        <v>0</v>
      </c>
      <c r="O229" s="196">
        <v>0</v>
      </c>
      <c r="P229" s="196">
        <v>0</v>
      </c>
      <c r="Q229" s="196">
        <v>0</v>
      </c>
      <c r="R229" s="196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</row>
    <row r="230" spans="2:48" ht="15.75" customHeight="1" x14ac:dyDescent="0.15">
      <c r="B230" s="152" t="s">
        <v>149</v>
      </c>
      <c r="C230" s="73" t="s">
        <v>744</v>
      </c>
      <c r="D230" s="197">
        <f t="shared" si="120"/>
        <v>0</v>
      </c>
      <c r="E230" s="201">
        <v>0</v>
      </c>
      <c r="F230" s="201">
        <v>0</v>
      </c>
      <c r="G230" s="196">
        <v>0</v>
      </c>
      <c r="H230" s="196">
        <v>0</v>
      </c>
      <c r="I230" s="197">
        <f t="shared" si="121"/>
        <v>0</v>
      </c>
      <c r="J230" s="196">
        <v>0</v>
      </c>
      <c r="K230" s="196">
        <v>0</v>
      </c>
      <c r="L230" s="196">
        <v>0</v>
      </c>
      <c r="M230" s="196">
        <v>0</v>
      </c>
      <c r="N230" s="197">
        <f t="shared" si="122"/>
        <v>0</v>
      </c>
      <c r="O230" s="196">
        <v>0</v>
      </c>
      <c r="P230" s="196">
        <v>0</v>
      </c>
      <c r="Q230" s="196">
        <v>0</v>
      </c>
      <c r="R230" s="196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</row>
    <row r="231" spans="2:48" ht="15.75" customHeight="1" x14ac:dyDescent="0.15">
      <c r="B231" s="152" t="s">
        <v>147</v>
      </c>
      <c r="C231" s="73" t="s">
        <v>745</v>
      </c>
      <c r="D231" s="197">
        <f t="shared" si="120"/>
        <v>0</v>
      </c>
      <c r="E231" s="201">
        <v>0</v>
      </c>
      <c r="F231" s="201">
        <v>0</v>
      </c>
      <c r="G231" s="196">
        <v>0</v>
      </c>
      <c r="H231" s="196">
        <v>0</v>
      </c>
      <c r="I231" s="197">
        <f t="shared" si="121"/>
        <v>0</v>
      </c>
      <c r="J231" s="196">
        <v>0</v>
      </c>
      <c r="K231" s="196">
        <v>0</v>
      </c>
      <c r="L231" s="196">
        <v>0</v>
      </c>
      <c r="M231" s="196">
        <v>0</v>
      </c>
      <c r="N231" s="197">
        <f t="shared" si="122"/>
        <v>0</v>
      </c>
      <c r="O231" s="196">
        <v>0</v>
      </c>
      <c r="P231" s="196">
        <v>0</v>
      </c>
      <c r="Q231" s="196">
        <v>0</v>
      </c>
      <c r="R231" s="196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48" ht="15.75" customHeight="1" x14ac:dyDescent="0.15">
      <c r="B232" s="151" t="s">
        <v>299</v>
      </c>
      <c r="C232" s="73" t="s">
        <v>746</v>
      </c>
      <c r="D232" s="197">
        <f t="shared" si="120"/>
        <v>0</v>
      </c>
      <c r="E232" s="196">
        <v>0</v>
      </c>
      <c r="F232" s="201">
        <v>0</v>
      </c>
      <c r="G232" s="196">
        <v>0</v>
      </c>
      <c r="H232" s="196">
        <v>0</v>
      </c>
      <c r="I232" s="197">
        <f t="shared" si="121"/>
        <v>0</v>
      </c>
      <c r="J232" s="196">
        <v>0</v>
      </c>
      <c r="K232" s="196">
        <v>0</v>
      </c>
      <c r="L232" s="196">
        <v>0</v>
      </c>
      <c r="M232" s="196">
        <v>0</v>
      </c>
      <c r="N232" s="197">
        <f t="shared" si="122"/>
        <v>0</v>
      </c>
      <c r="O232" s="196">
        <v>0</v>
      </c>
      <c r="P232" s="196">
        <v>0</v>
      </c>
      <c r="Q232" s="196">
        <v>0</v>
      </c>
      <c r="R232" s="196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</row>
    <row r="233" spans="2:48" ht="15.75" customHeight="1" x14ac:dyDescent="0.15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</row>
    <row r="234" spans="2:48" ht="21" x14ac:dyDescent="0.15">
      <c r="B234" s="152" t="s">
        <v>443</v>
      </c>
      <c r="C234" s="73" t="s">
        <v>748</v>
      </c>
      <c r="D234" s="197">
        <f t="shared" si="120"/>
        <v>0</v>
      </c>
      <c r="E234" s="201">
        <v>0</v>
      </c>
      <c r="F234" s="201">
        <v>0</v>
      </c>
      <c r="G234" s="196">
        <v>0</v>
      </c>
      <c r="H234" s="196">
        <v>0</v>
      </c>
      <c r="I234" s="197">
        <f t="shared" si="121"/>
        <v>0</v>
      </c>
      <c r="J234" s="196">
        <v>0</v>
      </c>
      <c r="K234" s="196">
        <v>0</v>
      </c>
      <c r="L234" s="196">
        <v>0</v>
      </c>
      <c r="M234" s="196">
        <v>0</v>
      </c>
      <c r="N234" s="197">
        <f t="shared" si="122"/>
        <v>0</v>
      </c>
      <c r="O234" s="196">
        <v>0</v>
      </c>
      <c r="P234" s="196">
        <v>0</v>
      </c>
      <c r="Q234" s="196">
        <v>0</v>
      </c>
      <c r="R234" s="196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</row>
    <row r="235" spans="2:48" ht="16.5" customHeight="1" x14ac:dyDescent="0.15">
      <c r="B235" s="152" t="s">
        <v>311</v>
      </c>
      <c r="C235" s="73" t="s">
        <v>749</v>
      </c>
      <c r="D235" s="197">
        <f t="shared" si="120"/>
        <v>0</v>
      </c>
      <c r="E235" s="201">
        <v>0</v>
      </c>
      <c r="F235" s="201">
        <v>0</v>
      </c>
      <c r="G235" s="196">
        <v>0</v>
      </c>
      <c r="H235" s="196">
        <v>0</v>
      </c>
      <c r="I235" s="197">
        <f t="shared" si="121"/>
        <v>0</v>
      </c>
      <c r="J235" s="196">
        <v>0</v>
      </c>
      <c r="K235" s="196">
        <v>0</v>
      </c>
      <c r="L235" s="196">
        <v>0</v>
      </c>
      <c r="M235" s="196">
        <v>0</v>
      </c>
      <c r="N235" s="197">
        <f t="shared" si="122"/>
        <v>0</v>
      </c>
      <c r="O235" s="196">
        <v>0</v>
      </c>
      <c r="P235" s="196">
        <v>0</v>
      </c>
      <c r="Q235" s="196">
        <v>0</v>
      </c>
      <c r="R235" s="196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</row>
    <row r="236" spans="2:48" ht="15.75" customHeight="1" x14ac:dyDescent="0.15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</row>
    <row r="237" spans="2:48" ht="20.25" customHeight="1" x14ac:dyDescent="0.15">
      <c r="B237" s="152" t="s">
        <v>770</v>
      </c>
      <c r="C237" s="73" t="s">
        <v>751</v>
      </c>
      <c r="D237" s="197">
        <f t="shared" si="120"/>
        <v>0</v>
      </c>
      <c r="E237" s="201"/>
      <c r="F237" s="201"/>
      <c r="G237" s="196"/>
      <c r="H237" s="196"/>
      <c r="I237" s="197">
        <f t="shared" si="121"/>
        <v>0</v>
      </c>
      <c r="J237" s="196"/>
      <c r="K237" s="196"/>
      <c r="L237" s="196"/>
      <c r="M237" s="196"/>
      <c r="N237" s="197">
        <f t="shared" si="122"/>
        <v>0</v>
      </c>
      <c r="O237" s="196"/>
      <c r="P237" s="196"/>
      <c r="Q237" s="196"/>
      <c r="R237" s="196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48" ht="15.75" customHeight="1" x14ac:dyDescent="0.15">
      <c r="B238" s="152" t="s">
        <v>313</v>
      </c>
      <c r="C238" s="73" t="s">
        <v>752</v>
      </c>
      <c r="D238" s="197">
        <f t="shared" si="120"/>
        <v>0</v>
      </c>
      <c r="E238" s="201"/>
      <c r="F238" s="201"/>
      <c r="G238" s="196"/>
      <c r="H238" s="196"/>
      <c r="I238" s="197">
        <f t="shared" si="121"/>
        <v>0</v>
      </c>
      <c r="J238" s="196"/>
      <c r="K238" s="196"/>
      <c r="L238" s="196"/>
      <c r="M238" s="196"/>
      <c r="N238" s="197">
        <f t="shared" si="122"/>
        <v>0</v>
      </c>
      <c r="O238" s="196"/>
      <c r="P238" s="196"/>
      <c r="Q238" s="196"/>
      <c r="R238" s="196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</row>
    <row r="239" spans="2:48" ht="15.75" customHeight="1" x14ac:dyDescent="0.15">
      <c r="B239" s="152" t="s">
        <v>526</v>
      </c>
      <c r="C239" s="73" t="s">
        <v>753</v>
      </c>
      <c r="D239" s="197">
        <f t="shared" si="120"/>
        <v>0</v>
      </c>
      <c r="E239" s="201"/>
      <c r="F239" s="201"/>
      <c r="G239" s="196"/>
      <c r="H239" s="196"/>
      <c r="I239" s="197">
        <f t="shared" si="121"/>
        <v>0</v>
      </c>
      <c r="J239" s="196"/>
      <c r="K239" s="196"/>
      <c r="L239" s="196"/>
      <c r="M239" s="196"/>
      <c r="N239" s="197">
        <f t="shared" si="122"/>
        <v>0</v>
      </c>
      <c r="O239" s="196"/>
      <c r="P239" s="196"/>
      <c r="Q239" s="196"/>
      <c r="R239" s="196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</row>
    <row r="240" spans="2:48" ht="15.75" customHeight="1" x14ac:dyDescent="0.15">
      <c r="B240" s="151" t="s">
        <v>74</v>
      </c>
      <c r="C240" s="73" t="s">
        <v>754</v>
      </c>
      <c r="D240" s="197">
        <f t="shared" si="120"/>
        <v>0</v>
      </c>
      <c r="E240" s="201"/>
      <c r="F240" s="201"/>
      <c r="G240" s="196"/>
      <c r="H240" s="196"/>
      <c r="I240" s="197">
        <f t="shared" si="121"/>
        <v>0</v>
      </c>
      <c r="J240" s="196"/>
      <c r="K240" s="196"/>
      <c r="L240" s="196"/>
      <c r="M240" s="196"/>
      <c r="N240" s="197">
        <f t="shared" si="122"/>
        <v>0</v>
      </c>
      <c r="O240" s="196"/>
      <c r="P240" s="196"/>
      <c r="Q240" s="196"/>
      <c r="R240" s="196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48" ht="15.75" customHeight="1" x14ac:dyDescent="0.15">
      <c r="B241" s="151" t="s">
        <v>75</v>
      </c>
      <c r="C241" s="73" t="s">
        <v>755</v>
      </c>
      <c r="D241" s="197">
        <f t="shared" si="120"/>
        <v>0</v>
      </c>
      <c r="E241" s="201"/>
      <c r="F241" s="201"/>
      <c r="G241" s="196"/>
      <c r="H241" s="196"/>
      <c r="I241" s="197">
        <f t="shared" si="121"/>
        <v>0</v>
      </c>
      <c r="J241" s="196"/>
      <c r="K241" s="196"/>
      <c r="L241" s="196"/>
      <c r="M241" s="196"/>
      <c r="N241" s="197">
        <f t="shared" si="122"/>
        <v>0</v>
      </c>
      <c r="O241" s="196"/>
      <c r="P241" s="196"/>
      <c r="Q241" s="196"/>
      <c r="R241" s="196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</row>
    <row r="242" spans="2:48" ht="15.75" customHeight="1" x14ac:dyDescent="0.15">
      <c r="B242" s="151" t="s">
        <v>527</v>
      </c>
      <c r="C242" s="73" t="s">
        <v>756</v>
      </c>
      <c r="D242" s="197">
        <f t="shared" si="120"/>
        <v>0</v>
      </c>
      <c r="E242" s="201"/>
      <c r="F242" s="201"/>
      <c r="G242" s="196"/>
      <c r="H242" s="196"/>
      <c r="I242" s="197">
        <f t="shared" si="121"/>
        <v>0</v>
      </c>
      <c r="J242" s="196"/>
      <c r="K242" s="196"/>
      <c r="L242" s="196"/>
      <c r="M242" s="196"/>
      <c r="N242" s="197">
        <f t="shared" si="122"/>
        <v>0</v>
      </c>
      <c r="O242" s="196"/>
      <c r="P242" s="196"/>
      <c r="Q242" s="196"/>
      <c r="R242" s="196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</row>
    <row r="243" spans="2:48" ht="15.75" customHeight="1" x14ac:dyDescent="0.15">
      <c r="B243" s="151" t="s">
        <v>300</v>
      </c>
      <c r="C243" s="73" t="s">
        <v>757</v>
      </c>
      <c r="D243" s="197">
        <f t="shared" si="120"/>
        <v>0</v>
      </c>
      <c r="E243" s="201"/>
      <c r="F243" s="201"/>
      <c r="G243" s="196"/>
      <c r="H243" s="196"/>
      <c r="I243" s="197">
        <f t="shared" si="121"/>
        <v>0</v>
      </c>
      <c r="J243" s="196"/>
      <c r="K243" s="196"/>
      <c r="L243" s="196"/>
      <c r="M243" s="196"/>
      <c r="N243" s="197">
        <f t="shared" si="122"/>
        <v>0</v>
      </c>
      <c r="O243" s="196"/>
      <c r="P243" s="196"/>
      <c r="Q243" s="196"/>
      <c r="R243" s="196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</row>
    <row r="244" spans="2:48" ht="15.75" customHeight="1" x14ac:dyDescent="0.15">
      <c r="B244" s="151" t="s">
        <v>301</v>
      </c>
      <c r="C244" s="73" t="s">
        <v>758</v>
      </c>
      <c r="D244" s="197">
        <f t="shared" si="120"/>
        <v>0</v>
      </c>
      <c r="E244" s="201"/>
      <c r="F244" s="201"/>
      <c r="G244" s="196"/>
      <c r="H244" s="196"/>
      <c r="I244" s="197">
        <f t="shared" si="121"/>
        <v>0</v>
      </c>
      <c r="J244" s="196"/>
      <c r="K244" s="196"/>
      <c r="L244" s="196"/>
      <c r="M244" s="196"/>
      <c r="N244" s="197">
        <f t="shared" si="122"/>
        <v>0</v>
      </c>
      <c r="O244" s="196"/>
      <c r="P244" s="196"/>
      <c r="Q244" s="196"/>
      <c r="R244" s="196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</row>
    <row r="245" spans="2:48" ht="15.75" customHeight="1" x14ac:dyDescent="0.15">
      <c r="B245" s="151" t="s">
        <v>76</v>
      </c>
      <c r="C245" s="73" t="s">
        <v>759</v>
      </c>
      <c r="D245" s="197">
        <f t="shared" si="120"/>
        <v>0</v>
      </c>
      <c r="E245" s="201"/>
      <c r="F245" s="201"/>
      <c r="G245" s="196"/>
      <c r="H245" s="196"/>
      <c r="I245" s="197">
        <f t="shared" si="121"/>
        <v>0</v>
      </c>
      <c r="J245" s="196"/>
      <c r="K245" s="196"/>
      <c r="L245" s="196"/>
      <c r="M245" s="196"/>
      <c r="N245" s="197">
        <f t="shared" si="122"/>
        <v>0</v>
      </c>
      <c r="O245" s="196"/>
      <c r="P245" s="196"/>
      <c r="Q245" s="196"/>
      <c r="R245" s="196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</row>
    <row r="246" spans="2:48" ht="15.75" customHeight="1" x14ac:dyDescent="0.15">
      <c r="B246" s="151" t="s">
        <v>77</v>
      </c>
      <c r="C246" s="73" t="s">
        <v>760</v>
      </c>
      <c r="D246" s="197">
        <f t="shared" si="120"/>
        <v>0</v>
      </c>
      <c r="E246" s="201"/>
      <c r="F246" s="201"/>
      <c r="G246" s="196"/>
      <c r="H246" s="196"/>
      <c r="I246" s="197">
        <f t="shared" si="121"/>
        <v>0</v>
      </c>
      <c r="J246" s="196"/>
      <c r="K246" s="196"/>
      <c r="L246" s="196"/>
      <c r="M246" s="196"/>
      <c r="N246" s="197">
        <f t="shared" si="122"/>
        <v>0</v>
      </c>
      <c r="O246" s="196"/>
      <c r="P246" s="196"/>
      <c r="Q246" s="196"/>
      <c r="R246" s="196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</row>
    <row r="247" spans="2:48" ht="15.75" customHeight="1" x14ac:dyDescent="0.15">
      <c r="B247" s="151" t="s">
        <v>290</v>
      </c>
      <c r="C247" s="73" t="s">
        <v>761</v>
      </c>
      <c r="D247" s="197">
        <f t="shared" si="120"/>
        <v>0</v>
      </c>
      <c r="E247" s="201"/>
      <c r="F247" s="201"/>
      <c r="G247" s="196"/>
      <c r="H247" s="196"/>
      <c r="I247" s="197">
        <f t="shared" si="121"/>
        <v>0</v>
      </c>
      <c r="J247" s="196"/>
      <c r="K247" s="196"/>
      <c r="L247" s="196"/>
      <c r="M247" s="196"/>
      <c r="N247" s="197">
        <f t="shared" si="122"/>
        <v>0</v>
      </c>
      <c r="O247" s="196"/>
      <c r="P247" s="196"/>
      <c r="Q247" s="196"/>
      <c r="R247" s="196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</row>
    <row r="248" spans="2:48" ht="20.25" customHeight="1" x14ac:dyDescent="0.15">
      <c r="B248" s="151" t="s">
        <v>291</v>
      </c>
      <c r="C248" s="73" t="s">
        <v>762</v>
      </c>
      <c r="D248" s="197">
        <f t="shared" si="120"/>
        <v>0</v>
      </c>
      <c r="E248" s="201"/>
      <c r="F248" s="201"/>
      <c r="G248" s="196"/>
      <c r="H248" s="196"/>
      <c r="I248" s="197">
        <f t="shared" si="121"/>
        <v>0</v>
      </c>
      <c r="J248" s="196"/>
      <c r="K248" s="196"/>
      <c r="L248" s="196"/>
      <c r="M248" s="196"/>
      <c r="N248" s="197">
        <f t="shared" si="122"/>
        <v>0</v>
      </c>
      <c r="O248" s="196"/>
      <c r="P248" s="196"/>
      <c r="Q248" s="196"/>
      <c r="R248" s="196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</row>
    <row r="249" spans="2:48" ht="15.75" customHeight="1" x14ac:dyDescent="0.15">
      <c r="B249" s="83" t="s">
        <v>125</v>
      </c>
      <c r="C249" s="73" t="s">
        <v>763</v>
      </c>
      <c r="D249" s="197">
        <f t="shared" si="120"/>
        <v>90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29</v>
      </c>
      <c r="F249" s="198">
        <f t="shared" si="171"/>
        <v>61</v>
      </c>
      <c r="G249" s="202">
        <f t="shared" si="171"/>
        <v>0</v>
      </c>
      <c r="H249" s="202">
        <f t="shared" si="171"/>
        <v>0</v>
      </c>
      <c r="I249" s="197">
        <f t="shared" si="121"/>
        <v>90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29</v>
      </c>
      <c r="K249" s="202">
        <f t="shared" si="172"/>
        <v>61</v>
      </c>
      <c r="L249" s="202">
        <f t="shared" si="172"/>
        <v>0</v>
      </c>
      <c r="M249" s="202">
        <f t="shared" si="172"/>
        <v>0</v>
      </c>
      <c r="N249" s="197">
        <f t="shared" si="122"/>
        <v>2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2</v>
      </c>
      <c r="Q249" s="202">
        <f t="shared" si="173"/>
        <v>0</v>
      </c>
      <c r="R249" s="202">
        <f t="shared" si="173"/>
        <v>0</v>
      </c>
      <c r="U249" s="13">
        <f>Раздел2!F249</f>
        <v>835</v>
      </c>
      <c r="V249" s="13">
        <f>Раздел2!F249</f>
        <v>835</v>
      </c>
      <c r="W249" s="13">
        <f>Раздел2!H249</f>
        <v>315</v>
      </c>
      <c r="X249" s="13">
        <f>Раздел2!I249</f>
        <v>286</v>
      </c>
      <c r="Y249" s="13">
        <f>Раздел2!J249</f>
        <v>0</v>
      </c>
      <c r="Z249" s="13">
        <f>Раздел2!K249</f>
        <v>0</v>
      </c>
      <c r="AA249" s="13">
        <f>Раздел1!D18</f>
        <v>0</v>
      </c>
      <c r="AB249" s="13">
        <f>Раздел1!F18</f>
        <v>1</v>
      </c>
      <c r="AC249" s="13">
        <f>Раздел1!H18</f>
        <v>0</v>
      </c>
    </row>
    <row r="250" spans="2:48" ht="24.75" customHeight="1" x14ac:dyDescent="0.15">
      <c r="E250" s="215"/>
      <c r="F250" s="215"/>
      <c r="G250" s="215"/>
      <c r="H250" s="215"/>
      <c r="J250" s="215"/>
      <c r="K250" s="215"/>
      <c r="L250" s="215"/>
      <c r="M250" s="215"/>
      <c r="O250" s="215"/>
      <c r="P250" s="215"/>
      <c r="Q250" s="215"/>
      <c r="R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</row>
    <row r="251" spans="2:48" ht="24" customHeight="1" x14ac:dyDescent="0.15">
      <c r="E251" s="215"/>
      <c r="F251" s="215"/>
      <c r="G251" s="215"/>
      <c r="H251" s="215"/>
      <c r="J251" s="215"/>
      <c r="K251" s="215"/>
      <c r="L251" s="215"/>
      <c r="M251" s="215"/>
      <c r="O251" s="215"/>
      <c r="P251" s="215"/>
      <c r="Q251" s="215"/>
      <c r="R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</row>
    <row r="252" spans="2:48" ht="21" customHeight="1" x14ac:dyDescent="0.15">
      <c r="E252" s="215"/>
      <c r="F252" s="215"/>
      <c r="G252" s="215"/>
      <c r="H252" s="215"/>
      <c r="J252" s="215"/>
      <c r="K252" s="215"/>
      <c r="L252" s="215"/>
      <c r="M252" s="215"/>
      <c r="O252" s="215"/>
      <c r="P252" s="215"/>
      <c r="Q252" s="215"/>
      <c r="R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</row>
    <row r="253" spans="2:48" ht="21" customHeight="1" x14ac:dyDescent="0.15">
      <c r="E253" s="215"/>
      <c r="F253" s="215"/>
      <c r="G253" s="215"/>
      <c r="H253" s="215"/>
      <c r="J253" s="215"/>
      <c r="K253" s="215"/>
      <c r="L253" s="215"/>
      <c r="M253" s="215"/>
      <c r="O253" s="215"/>
      <c r="P253" s="215"/>
      <c r="Q253" s="215"/>
      <c r="R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</row>
    <row r="254" spans="2:48" ht="21" customHeight="1" x14ac:dyDescent="0.15"/>
    <row r="255" spans="2:48" ht="21" customHeight="1" x14ac:dyDescent="0.15"/>
  </sheetData>
  <sheetProtection algorithmName="SHA-512" hashValue="xyQbS1RylWoVtS7Mu3dG8A4Kf2CvXoKh7gyHd1uTLeABPWZ7dMHWL9FnJmKUtuSskiKjfF/GBuA6BEr8WenluQ==" saltValue="/f2sDAyB9XjjGVv1kiDjFw==" spinCount="100000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  <mergeCell ref="A1:A119"/>
    <mergeCell ref="B1:R1"/>
    <mergeCell ref="B3:B6"/>
    <mergeCell ref="C3:C6"/>
    <mergeCell ref="N2:R2"/>
    <mergeCell ref="D3:H3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42" activePane="bottomLeft" state="frozen"/>
      <selection activeCell="B1" sqref="B1"/>
      <selection pane="bottomLeft" activeCell="H48" sqref="H48"/>
    </sheetView>
  </sheetViews>
  <sheetFormatPr defaultColWidth="9.140625" defaultRowHeight="11.25" x14ac:dyDescent="0.2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 x14ac:dyDescent="0.15">
      <c r="A1" s="340"/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0"/>
    </row>
    <row r="2" spans="1:29" ht="13.5" customHeight="1" x14ac:dyDescent="0.15">
      <c r="A2" s="340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5" t="s">
        <v>190</v>
      </c>
      <c r="R2" s="345"/>
      <c r="S2" s="345"/>
      <c r="T2" s="345"/>
      <c r="U2" s="345"/>
      <c r="V2" s="345"/>
      <c r="W2" s="345"/>
      <c r="X2" s="345"/>
      <c r="Y2" s="345"/>
      <c r="Z2" s="340"/>
    </row>
    <row r="3" spans="1:29" ht="23.25" customHeight="1" x14ac:dyDescent="0.15">
      <c r="A3" s="340"/>
      <c r="B3" s="336" t="s">
        <v>11</v>
      </c>
      <c r="C3" s="343" t="s">
        <v>96</v>
      </c>
      <c r="D3" s="346" t="s">
        <v>156</v>
      </c>
      <c r="E3" s="347"/>
      <c r="F3" s="347"/>
      <c r="G3" s="347"/>
      <c r="H3" s="347"/>
      <c r="I3" s="347"/>
      <c r="J3" s="347"/>
      <c r="K3" s="347"/>
      <c r="L3" s="348"/>
      <c r="M3" s="361" t="s">
        <v>373</v>
      </c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3"/>
      <c r="Z3" s="340"/>
      <c r="AB3" s="360" t="s">
        <v>258</v>
      </c>
      <c r="AC3" s="360" t="s">
        <v>259</v>
      </c>
    </row>
    <row r="4" spans="1:29" ht="21.75" customHeight="1" x14ac:dyDescent="0.15">
      <c r="A4" s="340"/>
      <c r="B4" s="353"/>
      <c r="C4" s="344"/>
      <c r="D4" s="350" t="s">
        <v>98</v>
      </c>
      <c r="E4" s="346" t="s">
        <v>157</v>
      </c>
      <c r="F4" s="347"/>
      <c r="G4" s="347"/>
      <c r="H4" s="348"/>
      <c r="I4" s="346" t="s">
        <v>158</v>
      </c>
      <c r="J4" s="347"/>
      <c r="K4" s="347"/>
      <c r="L4" s="348"/>
      <c r="M4" s="350" t="s">
        <v>98</v>
      </c>
      <c r="N4" s="346" t="s">
        <v>302</v>
      </c>
      <c r="O4" s="347"/>
      <c r="P4" s="347"/>
      <c r="Q4" s="348"/>
      <c r="R4" s="346" t="s">
        <v>303</v>
      </c>
      <c r="S4" s="347"/>
      <c r="T4" s="347"/>
      <c r="U4" s="348"/>
      <c r="V4" s="346" t="s">
        <v>772</v>
      </c>
      <c r="W4" s="347"/>
      <c r="X4" s="347"/>
      <c r="Y4" s="348"/>
      <c r="Z4" s="340"/>
      <c r="AB4" s="360"/>
      <c r="AC4" s="360"/>
    </row>
    <row r="5" spans="1:29" ht="10.5" x14ac:dyDescent="0.15">
      <c r="A5" s="340"/>
      <c r="B5" s="353"/>
      <c r="C5" s="344"/>
      <c r="D5" s="356"/>
      <c r="E5" s="350" t="s">
        <v>98</v>
      </c>
      <c r="F5" s="346" t="s">
        <v>104</v>
      </c>
      <c r="G5" s="347"/>
      <c r="H5" s="348"/>
      <c r="I5" s="350" t="s">
        <v>98</v>
      </c>
      <c r="J5" s="346" t="s">
        <v>104</v>
      </c>
      <c r="K5" s="347"/>
      <c r="L5" s="348"/>
      <c r="M5" s="356"/>
      <c r="N5" s="350" t="s">
        <v>98</v>
      </c>
      <c r="O5" s="346" t="s">
        <v>104</v>
      </c>
      <c r="P5" s="347"/>
      <c r="Q5" s="348"/>
      <c r="R5" s="341" t="s">
        <v>98</v>
      </c>
      <c r="S5" s="365" t="s">
        <v>104</v>
      </c>
      <c r="T5" s="366"/>
      <c r="U5" s="367"/>
      <c r="V5" s="350" t="s">
        <v>98</v>
      </c>
      <c r="W5" s="346" t="s">
        <v>104</v>
      </c>
      <c r="X5" s="347"/>
      <c r="Y5" s="348"/>
      <c r="Z5" s="340"/>
      <c r="AB5" s="360"/>
      <c r="AC5" s="360"/>
    </row>
    <row r="6" spans="1:29" ht="28.5" customHeight="1" x14ac:dyDescent="0.15">
      <c r="A6" s="340"/>
      <c r="B6" s="353"/>
      <c r="C6" s="344"/>
      <c r="D6" s="351"/>
      <c r="E6" s="351"/>
      <c r="F6" s="170" t="s">
        <v>79</v>
      </c>
      <c r="G6" s="170" t="s">
        <v>372</v>
      </c>
      <c r="H6" s="170" t="s">
        <v>159</v>
      </c>
      <c r="I6" s="351"/>
      <c r="J6" s="170" t="s">
        <v>82</v>
      </c>
      <c r="K6" s="170" t="s">
        <v>81</v>
      </c>
      <c r="L6" s="170" t="s">
        <v>80</v>
      </c>
      <c r="M6" s="351"/>
      <c r="N6" s="351"/>
      <c r="O6" s="170" t="s">
        <v>79</v>
      </c>
      <c r="P6" s="170" t="s">
        <v>372</v>
      </c>
      <c r="Q6" s="170" t="s">
        <v>159</v>
      </c>
      <c r="R6" s="364"/>
      <c r="S6" s="126" t="s">
        <v>79</v>
      </c>
      <c r="T6" s="126" t="s">
        <v>372</v>
      </c>
      <c r="U6" s="126" t="s">
        <v>159</v>
      </c>
      <c r="V6" s="351"/>
      <c r="W6" s="170" t="s">
        <v>82</v>
      </c>
      <c r="X6" s="170" t="s">
        <v>81</v>
      </c>
      <c r="Y6" s="170" t="s">
        <v>80</v>
      </c>
      <c r="Z6" s="340"/>
      <c r="AB6" s="360"/>
      <c r="AC6" s="360"/>
    </row>
    <row r="7" spans="1:29" ht="10.5" x14ac:dyDescent="0.15">
      <c r="A7" s="340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40"/>
    </row>
    <row r="8" spans="1:29" ht="15.95" customHeight="1" x14ac:dyDescent="0.15">
      <c r="A8" s="340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40"/>
      <c r="AB8" s="39" t="e">
        <f>Раздел2!#REF!</f>
        <v>#REF!</v>
      </c>
      <c r="AC8" s="39">
        <f>Раздел2!F8</f>
        <v>0</v>
      </c>
    </row>
    <row r="9" spans="1:29" ht="15.95" customHeight="1" x14ac:dyDescent="0.15">
      <c r="A9" s="340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40"/>
      <c r="AB9" s="39" t="e">
        <f>Раздел2!#REF!</f>
        <v>#REF!</v>
      </c>
      <c r="AC9" s="39">
        <f>Раздел2!F9</f>
        <v>0</v>
      </c>
    </row>
    <row r="10" spans="1:29" ht="15.95" customHeight="1" x14ac:dyDescent="0.15">
      <c r="A10" s="340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40"/>
      <c r="AB10" s="39" t="e">
        <f>Раздел2!#REF!</f>
        <v>#REF!</v>
      </c>
      <c r="AC10" s="39">
        <f>Раздел2!F10</f>
        <v>0</v>
      </c>
    </row>
    <row r="11" spans="1:29" ht="15.95" customHeight="1" x14ac:dyDescent="0.15">
      <c r="A11" s="340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40"/>
      <c r="AB11" s="39" t="e">
        <f>Раздел2!#REF!</f>
        <v>#REF!</v>
      </c>
      <c r="AC11" s="39">
        <f>Раздел2!F11</f>
        <v>0</v>
      </c>
    </row>
    <row r="12" spans="1:29" ht="15.95" customHeight="1" x14ac:dyDescent="0.15">
      <c r="A12" s="340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40"/>
      <c r="AB12" s="39" t="e">
        <f>Раздел2!#REF!</f>
        <v>#REF!</v>
      </c>
      <c r="AC12" s="39">
        <f>Раздел2!F12</f>
        <v>0</v>
      </c>
    </row>
    <row r="13" spans="1:29" ht="15.95" customHeight="1" x14ac:dyDescent="0.15">
      <c r="A13" s="340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40"/>
      <c r="AB13" s="39" t="e">
        <f>Раздел2!#REF!</f>
        <v>#REF!</v>
      </c>
      <c r="AC13" s="39">
        <f>Раздел2!F13</f>
        <v>0</v>
      </c>
    </row>
    <row r="14" spans="1:29" ht="15.95" customHeight="1" x14ac:dyDescent="0.15">
      <c r="A14" s="340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40"/>
      <c r="AB14" s="39" t="e">
        <f>Раздел2!#REF!</f>
        <v>#REF!</v>
      </c>
      <c r="AC14" s="39">
        <f>Раздел2!F14</f>
        <v>0</v>
      </c>
    </row>
    <row r="15" spans="1:29" ht="15.95" customHeight="1" x14ac:dyDescent="0.15">
      <c r="A15" s="340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40"/>
      <c r="AB15" s="39" t="e">
        <f>Раздел2!#REF!</f>
        <v>#REF!</v>
      </c>
      <c r="AC15" s="39">
        <f>Раздел2!F15</f>
        <v>0</v>
      </c>
    </row>
    <row r="16" spans="1:29" ht="15.95" customHeight="1" x14ac:dyDescent="0.15">
      <c r="A16" s="340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40"/>
      <c r="AB16" s="39" t="e">
        <f>Раздел2!#REF!</f>
        <v>#REF!</v>
      </c>
      <c r="AC16" s="39">
        <f>Раздел2!F16</f>
        <v>0</v>
      </c>
    </row>
    <row r="17" spans="1:29" ht="21" customHeight="1" x14ac:dyDescent="0.15">
      <c r="A17" s="340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40"/>
      <c r="AB17" s="39" t="e">
        <f>Раздел2!#REF!</f>
        <v>#REF!</v>
      </c>
      <c r="AC17" s="39">
        <f>Раздел2!F17</f>
        <v>0</v>
      </c>
    </row>
    <row r="18" spans="1:29" ht="15.95" customHeight="1" x14ac:dyDescent="0.15">
      <c r="A18" s="340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40"/>
      <c r="AB18" s="39" t="e">
        <f>Раздел2!#REF!</f>
        <v>#REF!</v>
      </c>
      <c r="AC18" s="39">
        <f>Раздел2!F18</f>
        <v>0</v>
      </c>
    </row>
    <row r="19" spans="1:29" ht="15.95" customHeight="1" x14ac:dyDescent="0.15">
      <c r="A19" s="340"/>
      <c r="B19" s="151" t="s">
        <v>392</v>
      </c>
      <c r="C19" s="73" t="s">
        <v>533</v>
      </c>
      <c r="D19" s="197">
        <f t="shared" si="0"/>
        <v>155</v>
      </c>
      <c r="E19" s="197">
        <f t="shared" si="1"/>
        <v>155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155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69</v>
      </c>
      <c r="N19" s="197">
        <f t="shared" si="4"/>
        <v>69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69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40"/>
      <c r="AB19" s="39" t="e">
        <f>Раздел2!#REF!</f>
        <v>#REF!</v>
      </c>
      <c r="AC19" s="39">
        <f>Раздел2!F19</f>
        <v>417</v>
      </c>
    </row>
    <row r="20" spans="1:29" ht="20.25" customHeight="1" x14ac:dyDescent="0.15">
      <c r="A20" s="340"/>
      <c r="B20" s="152" t="s">
        <v>423</v>
      </c>
      <c r="C20" s="73" t="s">
        <v>534</v>
      </c>
      <c r="D20" s="197">
        <f t="shared" si="0"/>
        <v>81</v>
      </c>
      <c r="E20" s="197">
        <f t="shared" si="1"/>
        <v>81</v>
      </c>
      <c r="F20" s="196">
        <v>0</v>
      </c>
      <c r="G20" s="194">
        <v>0</v>
      </c>
      <c r="H20" s="194">
        <v>81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35</v>
      </c>
      <c r="N20" s="197">
        <f t="shared" si="4"/>
        <v>35</v>
      </c>
      <c r="O20" s="196">
        <v>0</v>
      </c>
      <c r="P20" s="196">
        <v>0</v>
      </c>
      <c r="Q20" s="199">
        <v>35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40"/>
      <c r="AB20" s="39" t="e">
        <f>Раздел2!#REF!</f>
        <v>#REF!</v>
      </c>
      <c r="AC20" s="39">
        <f>Раздел2!F20</f>
        <v>259</v>
      </c>
    </row>
    <row r="21" spans="1:29" ht="15.95" customHeight="1" x14ac:dyDescent="0.15">
      <c r="A21" s="340"/>
      <c r="B21" s="152" t="s">
        <v>304</v>
      </c>
      <c r="C21" s="73" t="s">
        <v>535</v>
      </c>
      <c r="D21" s="197">
        <f t="shared" si="0"/>
        <v>74</v>
      </c>
      <c r="E21" s="197">
        <f t="shared" si="1"/>
        <v>74</v>
      </c>
      <c r="F21" s="196"/>
      <c r="G21" s="194"/>
      <c r="H21" s="194">
        <v>74</v>
      </c>
      <c r="I21" s="197">
        <f t="shared" si="2"/>
        <v>0</v>
      </c>
      <c r="J21" s="196"/>
      <c r="K21" s="196"/>
      <c r="L21" s="194"/>
      <c r="M21" s="197">
        <f t="shared" si="3"/>
        <v>34</v>
      </c>
      <c r="N21" s="197">
        <f t="shared" si="4"/>
        <v>34</v>
      </c>
      <c r="O21" s="196"/>
      <c r="P21" s="196"/>
      <c r="Q21" s="199">
        <v>34</v>
      </c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40"/>
      <c r="AB21" s="39" t="e">
        <f>Раздел2!#REF!</f>
        <v>#REF!</v>
      </c>
      <c r="AC21" s="39">
        <f>Раздел2!F21</f>
        <v>158</v>
      </c>
    </row>
    <row r="22" spans="1:29" ht="15.95" customHeight="1" x14ac:dyDescent="0.15">
      <c r="A22" s="340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40"/>
      <c r="AB22" s="39" t="e">
        <f>Раздел2!#REF!</f>
        <v>#REF!</v>
      </c>
      <c r="AC22" s="39">
        <f>Раздел2!F22</f>
        <v>0</v>
      </c>
    </row>
    <row r="23" spans="1:29" ht="16.5" customHeight="1" x14ac:dyDescent="0.15">
      <c r="A23" s="340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40"/>
      <c r="AB23" s="39" t="e">
        <f>Раздел2!#REF!</f>
        <v>#REF!</v>
      </c>
      <c r="AC23" s="39">
        <f>Раздел2!F23</f>
        <v>0</v>
      </c>
    </row>
    <row r="24" spans="1:29" ht="15.95" customHeight="1" x14ac:dyDescent="0.15">
      <c r="A24" s="340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40"/>
      <c r="AB24" s="39" t="e">
        <f>Раздел2!#REF!</f>
        <v>#REF!</v>
      </c>
      <c r="AC24" s="39">
        <f>Раздел2!F24</f>
        <v>0</v>
      </c>
    </row>
    <row r="25" spans="1:29" ht="15.95" customHeight="1" x14ac:dyDescent="0.15">
      <c r="A25" s="340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40"/>
      <c r="AB25" s="39" t="e">
        <f>Раздел2!#REF!</f>
        <v>#REF!</v>
      </c>
      <c r="AC25" s="39">
        <f>Раздел2!F25</f>
        <v>0</v>
      </c>
    </row>
    <row r="26" spans="1:29" ht="20.25" customHeight="1" x14ac:dyDescent="0.15">
      <c r="A26" s="340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40"/>
      <c r="AB26" s="39" t="e">
        <f>Раздел2!#REF!</f>
        <v>#REF!</v>
      </c>
      <c r="AC26" s="39">
        <f>Раздел2!F26</f>
        <v>0</v>
      </c>
    </row>
    <row r="27" spans="1:29" ht="15.95" customHeight="1" x14ac:dyDescent="0.15">
      <c r="A27" s="340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40"/>
      <c r="AB27" s="39" t="e">
        <f>Раздел2!#REF!</f>
        <v>#REF!</v>
      </c>
      <c r="AC27" s="39">
        <f>Раздел2!F27</f>
        <v>0</v>
      </c>
    </row>
    <row r="28" spans="1:29" ht="15.75" customHeight="1" x14ac:dyDescent="0.15">
      <c r="A28" s="340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40"/>
      <c r="AB28" s="39" t="e">
        <f>Раздел2!#REF!</f>
        <v>#REF!</v>
      </c>
      <c r="AC28" s="39">
        <f>Раздел2!F28</f>
        <v>0</v>
      </c>
    </row>
    <row r="29" spans="1:29" ht="15.75" customHeight="1" x14ac:dyDescent="0.15">
      <c r="A29" s="340"/>
      <c r="B29" s="151" t="s">
        <v>23</v>
      </c>
      <c r="C29" s="73" t="s">
        <v>543</v>
      </c>
      <c r="D29" s="197">
        <f t="shared" si="0"/>
        <v>0</v>
      </c>
      <c r="E29" s="197">
        <f t="shared" si="1"/>
        <v>0</v>
      </c>
      <c r="F29" s="196">
        <v>0</v>
      </c>
      <c r="G29" s="196">
        <v>0</v>
      </c>
      <c r="H29" s="196">
        <v>0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0</v>
      </c>
      <c r="N29" s="197">
        <f t="shared" si="4"/>
        <v>0</v>
      </c>
      <c r="O29" s="196">
        <v>0</v>
      </c>
      <c r="P29" s="196">
        <v>0</v>
      </c>
      <c r="Q29" s="196">
        <v>0</v>
      </c>
      <c r="R29" s="197">
        <f t="shared" si="5"/>
        <v>0</v>
      </c>
      <c r="S29" s="200">
        <v>0</v>
      </c>
      <c r="T29" s="204">
        <v>0</v>
      </c>
      <c r="U29" s="196">
        <v>0</v>
      </c>
      <c r="V29" s="197">
        <f t="shared" si="6"/>
        <v>0</v>
      </c>
      <c r="W29" s="196">
        <v>0</v>
      </c>
      <c r="X29" s="196">
        <v>0</v>
      </c>
      <c r="Y29" s="196">
        <v>0</v>
      </c>
      <c r="Z29" s="340"/>
      <c r="AB29" s="39" t="e">
        <f>Раздел2!#REF!</f>
        <v>#REF!</v>
      </c>
      <c r="AC29" s="39">
        <f>Раздел2!F29</f>
        <v>0</v>
      </c>
    </row>
    <row r="30" spans="1:29" ht="15.75" customHeight="1" x14ac:dyDescent="0.15">
      <c r="A30" s="340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40"/>
      <c r="AB30" s="39" t="e">
        <f>Раздел2!#REF!</f>
        <v>#REF!</v>
      </c>
      <c r="AC30" s="39">
        <f>Раздел2!F30</f>
        <v>0</v>
      </c>
    </row>
    <row r="31" spans="1:29" ht="15.75" customHeight="1" x14ac:dyDescent="0.15">
      <c r="A31" s="340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40"/>
      <c r="AB31" s="39" t="e">
        <f>Раздел2!#REF!</f>
        <v>#REF!</v>
      </c>
      <c r="AC31" s="39">
        <f>Раздел2!F31</f>
        <v>0</v>
      </c>
    </row>
    <row r="32" spans="1:29" ht="15.75" customHeight="1" x14ac:dyDescent="0.15">
      <c r="A32" s="340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40"/>
      <c r="AB32" s="39" t="e">
        <f>Раздел2!#REF!</f>
        <v>#REF!</v>
      </c>
      <c r="AC32" s="39">
        <f>Раздел2!F32</f>
        <v>0</v>
      </c>
    </row>
    <row r="33" spans="1:29" ht="15.75" customHeight="1" x14ac:dyDescent="0.15">
      <c r="A33" s="340"/>
      <c r="B33" s="151" t="s">
        <v>262</v>
      </c>
      <c r="C33" s="73" t="s">
        <v>547</v>
      </c>
      <c r="D33" s="197">
        <f t="shared" si="0"/>
        <v>0</v>
      </c>
      <c r="E33" s="197">
        <f t="shared" si="1"/>
        <v>0</v>
      </c>
      <c r="F33" s="196">
        <v>0</v>
      </c>
      <c r="G33" s="196">
        <v>0</v>
      </c>
      <c r="H33" s="196">
        <v>0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0</v>
      </c>
      <c r="N33" s="197">
        <f t="shared" si="4"/>
        <v>0</v>
      </c>
      <c r="O33" s="196">
        <v>0</v>
      </c>
      <c r="P33" s="196">
        <v>0</v>
      </c>
      <c r="Q33" s="196">
        <v>0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40"/>
      <c r="AB33" s="39" t="e">
        <f>Раздел2!#REF!</f>
        <v>#REF!</v>
      </c>
      <c r="AC33" s="39">
        <f>Раздел2!F33</f>
        <v>0</v>
      </c>
    </row>
    <row r="34" spans="1:29" ht="15.75" customHeight="1" x14ac:dyDescent="0.15">
      <c r="A34" s="340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40"/>
      <c r="AB34" s="39" t="e">
        <f>Раздел2!#REF!</f>
        <v>#REF!</v>
      </c>
      <c r="AC34" s="39">
        <f>Раздел2!F34</f>
        <v>0</v>
      </c>
    </row>
    <row r="35" spans="1:29" ht="15.75" customHeight="1" x14ac:dyDescent="0.15">
      <c r="A35" s="340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40"/>
      <c r="AB35" s="39" t="e">
        <f>Раздел2!#REF!</f>
        <v>#REF!</v>
      </c>
      <c r="AC35" s="39">
        <f>Раздел2!F35</f>
        <v>0</v>
      </c>
    </row>
    <row r="36" spans="1:29" ht="15.75" customHeight="1" x14ac:dyDescent="0.15">
      <c r="A36" s="340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40"/>
      <c r="AB36" s="39" t="e">
        <f>Раздел2!#REF!</f>
        <v>#REF!</v>
      </c>
      <c r="AC36" s="39">
        <f>Раздел2!F36</f>
        <v>0</v>
      </c>
    </row>
    <row r="37" spans="1:29" ht="15.75" customHeight="1" x14ac:dyDescent="0.15">
      <c r="A37" s="340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40"/>
      <c r="AB37" s="39" t="e">
        <f>Раздел2!#REF!</f>
        <v>#REF!</v>
      </c>
      <c r="AC37" s="39">
        <f>Раздел2!F37</f>
        <v>0</v>
      </c>
    </row>
    <row r="38" spans="1:29" ht="15.75" customHeight="1" x14ac:dyDescent="0.15">
      <c r="A38" s="340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40"/>
      <c r="AB38" s="39" t="e">
        <f>Раздел2!#REF!</f>
        <v>#REF!</v>
      </c>
      <c r="AC38" s="39">
        <f>Раздел2!F38</f>
        <v>0</v>
      </c>
    </row>
    <row r="39" spans="1:29" ht="20.25" customHeight="1" x14ac:dyDescent="0.15">
      <c r="A39" s="340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40"/>
      <c r="AB39" s="39" t="e">
        <f>Раздел2!#REF!</f>
        <v>#REF!</v>
      </c>
      <c r="AC39" s="39">
        <f>Раздел2!F39</f>
        <v>0</v>
      </c>
    </row>
    <row r="40" spans="1:29" ht="15.75" customHeight="1" x14ac:dyDescent="0.15">
      <c r="A40" s="340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40"/>
      <c r="AB40" s="39" t="e">
        <f>Раздел2!#REF!</f>
        <v>#REF!</v>
      </c>
      <c r="AC40" s="39">
        <f>Раздел2!F40</f>
        <v>0</v>
      </c>
    </row>
    <row r="41" spans="1:29" ht="15.75" customHeight="1" x14ac:dyDescent="0.15">
      <c r="A41" s="340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40"/>
      <c r="AB41" s="39" t="e">
        <f>Раздел2!#REF!</f>
        <v>#REF!</v>
      </c>
      <c r="AC41" s="39">
        <f>Раздел2!F41</f>
        <v>0</v>
      </c>
    </row>
    <row r="42" spans="1:29" ht="15.95" customHeight="1" x14ac:dyDescent="0.15">
      <c r="A42" s="340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40"/>
      <c r="AB42" s="39" t="e">
        <f>Раздел2!#REF!</f>
        <v>#REF!</v>
      </c>
      <c r="AC42" s="39">
        <f>Раздел2!F42</f>
        <v>0</v>
      </c>
    </row>
    <row r="43" spans="1:29" ht="15.95" customHeight="1" x14ac:dyDescent="0.15">
      <c r="A43" s="340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40"/>
      <c r="AB43" s="39" t="e">
        <f>Раздел2!#REF!</f>
        <v>#REF!</v>
      </c>
      <c r="AC43" s="39">
        <f>Раздел2!F43</f>
        <v>0</v>
      </c>
    </row>
    <row r="44" spans="1:29" ht="15.95" customHeight="1" x14ac:dyDescent="0.15">
      <c r="A44" s="340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40"/>
      <c r="AB44" s="39" t="e">
        <f>Раздел2!#REF!</f>
        <v>#REF!</v>
      </c>
      <c r="AC44" s="39">
        <f>Раздел2!F44</f>
        <v>0</v>
      </c>
    </row>
    <row r="45" spans="1:29" ht="15.95" customHeight="1" x14ac:dyDescent="0.15">
      <c r="A45" s="340"/>
      <c r="B45" s="151" t="s">
        <v>396</v>
      </c>
      <c r="C45" s="73" t="s">
        <v>559</v>
      </c>
      <c r="D45" s="197">
        <f t="shared" si="0"/>
        <v>18</v>
      </c>
      <c r="E45" s="197">
        <f t="shared" si="1"/>
        <v>18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18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22</v>
      </c>
      <c r="N45" s="197">
        <f t="shared" si="4"/>
        <v>22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22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40"/>
      <c r="AB45" s="39" t="e">
        <f>Раздел2!#REF!</f>
        <v>#REF!</v>
      </c>
      <c r="AC45" s="39">
        <f>Раздел2!F45</f>
        <v>418</v>
      </c>
    </row>
    <row r="46" spans="1:29" ht="20.25" customHeight="1" x14ac:dyDescent="0.15">
      <c r="A46" s="340"/>
      <c r="B46" s="152" t="s">
        <v>426</v>
      </c>
      <c r="C46" s="73" t="s">
        <v>560</v>
      </c>
      <c r="D46" s="197">
        <f t="shared" si="0"/>
        <v>0</v>
      </c>
      <c r="E46" s="197">
        <f t="shared" si="1"/>
        <v>0</v>
      </c>
      <c r="F46" s="196">
        <v>0</v>
      </c>
      <c r="G46" s="196">
        <v>0</v>
      </c>
      <c r="H46" s="196">
        <v>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12</v>
      </c>
      <c r="N46" s="197">
        <f t="shared" si="4"/>
        <v>12</v>
      </c>
      <c r="O46" s="196">
        <v>0</v>
      </c>
      <c r="P46" s="196">
        <v>0</v>
      </c>
      <c r="Q46" s="196">
        <v>12</v>
      </c>
      <c r="R46" s="197">
        <f t="shared" si="5"/>
        <v>0</v>
      </c>
      <c r="S46" s="200">
        <v>0</v>
      </c>
      <c r="T46" s="204">
        <v>0</v>
      </c>
      <c r="U46" s="196">
        <v>0</v>
      </c>
      <c r="V46" s="197">
        <f t="shared" si="6"/>
        <v>0</v>
      </c>
      <c r="W46" s="196">
        <v>0</v>
      </c>
      <c r="X46" s="196">
        <v>0</v>
      </c>
      <c r="Y46" s="196">
        <v>0</v>
      </c>
      <c r="Z46" s="340"/>
      <c r="AB46" s="39" t="e">
        <f>Раздел2!#REF!</f>
        <v>#REF!</v>
      </c>
      <c r="AC46" s="39">
        <f>Раздел2!F46</f>
        <v>152</v>
      </c>
    </row>
    <row r="47" spans="1:29" ht="15.95" customHeight="1" x14ac:dyDescent="0.15">
      <c r="A47" s="340"/>
      <c r="B47" s="152" t="s">
        <v>314</v>
      </c>
      <c r="C47" s="73" t="s">
        <v>561</v>
      </c>
      <c r="D47" s="197">
        <f t="shared" si="0"/>
        <v>18</v>
      </c>
      <c r="E47" s="197">
        <f t="shared" si="1"/>
        <v>18</v>
      </c>
      <c r="F47" s="196"/>
      <c r="G47" s="196"/>
      <c r="H47" s="196">
        <v>18</v>
      </c>
      <c r="I47" s="197">
        <f t="shared" si="2"/>
        <v>0</v>
      </c>
      <c r="J47" s="196"/>
      <c r="K47" s="196"/>
      <c r="L47" s="196"/>
      <c r="M47" s="197">
        <f t="shared" si="3"/>
        <v>10</v>
      </c>
      <c r="N47" s="197">
        <f t="shared" si="4"/>
        <v>10</v>
      </c>
      <c r="O47" s="196"/>
      <c r="P47" s="196"/>
      <c r="Q47" s="196">
        <v>10</v>
      </c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40"/>
      <c r="AB47" s="39" t="e">
        <f>Раздел2!#REF!</f>
        <v>#REF!</v>
      </c>
      <c r="AC47" s="39">
        <f>Раздел2!F47</f>
        <v>266</v>
      </c>
    </row>
    <row r="48" spans="1:29" ht="16.5" customHeight="1" x14ac:dyDescent="0.15">
      <c r="A48" s="340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40"/>
      <c r="AB48" s="39" t="e">
        <f>Раздел2!#REF!</f>
        <v>#REF!</v>
      </c>
      <c r="AC48" s="39">
        <f>Раздел2!F48</f>
        <v>0</v>
      </c>
    </row>
    <row r="49" spans="1:29" ht="15.95" customHeight="1" x14ac:dyDescent="0.15">
      <c r="A49" s="340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40"/>
      <c r="AB49" s="39" t="e">
        <f>Раздел2!#REF!</f>
        <v>#REF!</v>
      </c>
      <c r="AC49" s="39">
        <f>Раздел2!F49</f>
        <v>0</v>
      </c>
    </row>
    <row r="50" spans="1:29" ht="20.25" customHeight="1" x14ac:dyDescent="0.15">
      <c r="A50" s="340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40"/>
      <c r="AB50" s="39" t="e">
        <f>Раздел2!#REF!</f>
        <v>#REF!</v>
      </c>
      <c r="AC50" s="39">
        <f>Раздел2!F50</f>
        <v>0</v>
      </c>
    </row>
    <row r="51" spans="1:29" ht="15.95" customHeight="1" x14ac:dyDescent="0.15">
      <c r="A51" s="340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40"/>
      <c r="AB51" s="39" t="e">
        <f>Раздел2!#REF!</f>
        <v>#REF!</v>
      </c>
      <c r="AC51" s="39">
        <f>Раздел2!F51</f>
        <v>0</v>
      </c>
    </row>
    <row r="52" spans="1:29" ht="15.95" customHeight="1" x14ac:dyDescent="0.15">
      <c r="A52" s="340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40"/>
      <c r="AB52" s="39" t="e">
        <f>Раздел2!#REF!</f>
        <v>#REF!</v>
      </c>
      <c r="AC52" s="39">
        <f>Раздел2!F52</f>
        <v>0</v>
      </c>
    </row>
    <row r="53" spans="1:29" ht="20.25" customHeight="1" x14ac:dyDescent="0.15">
      <c r="A53" s="340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40"/>
      <c r="AB53" s="39" t="e">
        <f>Раздел2!#REF!</f>
        <v>#REF!</v>
      </c>
      <c r="AC53" s="39">
        <f>Раздел2!F53</f>
        <v>0</v>
      </c>
    </row>
    <row r="54" spans="1:29" ht="21" customHeight="1" x14ac:dyDescent="0.15">
      <c r="A54" s="340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40"/>
      <c r="AB54" s="39" t="e">
        <f>Раздел2!#REF!</f>
        <v>#REF!</v>
      </c>
      <c r="AC54" s="39">
        <f>Раздел2!F54</f>
        <v>0</v>
      </c>
    </row>
    <row r="55" spans="1:29" ht="15.95" customHeight="1" x14ac:dyDescent="0.15">
      <c r="A55" s="340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40"/>
      <c r="AB55" s="39" t="e">
        <f>Раздел2!#REF!</f>
        <v>#REF!</v>
      </c>
      <c r="AC55" s="39">
        <f>Раздел2!F55</f>
        <v>0</v>
      </c>
    </row>
    <row r="56" spans="1:29" ht="15.75" customHeight="1" x14ac:dyDescent="0.15">
      <c r="A56" s="340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40"/>
      <c r="AB56" s="39" t="e">
        <f>Раздел2!#REF!</f>
        <v>#REF!</v>
      </c>
      <c r="AC56" s="39">
        <f>Раздел2!F56</f>
        <v>0</v>
      </c>
    </row>
    <row r="57" spans="1:29" ht="15.75" customHeight="1" x14ac:dyDescent="0.15">
      <c r="A57" s="340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40"/>
      <c r="AB57" s="39" t="e">
        <f>Раздел2!#REF!</f>
        <v>#REF!</v>
      </c>
      <c r="AC57" s="39">
        <f>Раздел2!F57</f>
        <v>0</v>
      </c>
    </row>
    <row r="58" spans="1:29" ht="15.75" customHeight="1" x14ac:dyDescent="0.15">
      <c r="A58" s="340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40"/>
      <c r="AB58" s="39" t="e">
        <f>Раздел2!#REF!</f>
        <v>#REF!</v>
      </c>
      <c r="AC58" s="39">
        <f>Раздел2!F58</f>
        <v>0</v>
      </c>
    </row>
    <row r="59" spans="1:29" ht="15.75" customHeight="1" x14ac:dyDescent="0.15">
      <c r="A59" s="340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40"/>
      <c r="AB59" s="39" t="e">
        <f>Раздел2!#REF!</f>
        <v>#REF!</v>
      </c>
      <c r="AC59" s="39">
        <f>Раздел2!F59</f>
        <v>0</v>
      </c>
    </row>
    <row r="60" spans="1:29" ht="15.75" customHeight="1" x14ac:dyDescent="0.15">
      <c r="A60" s="340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40"/>
      <c r="AB60" s="39" t="e">
        <f>Раздел2!#REF!</f>
        <v>#REF!</v>
      </c>
      <c r="AC60" s="39">
        <f>Раздел2!F60</f>
        <v>0</v>
      </c>
    </row>
    <row r="61" spans="1:29" ht="15.75" customHeight="1" x14ac:dyDescent="0.15">
      <c r="A61" s="340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40"/>
      <c r="AB61" s="39" t="e">
        <f>Раздел2!#REF!</f>
        <v>#REF!</v>
      </c>
      <c r="AC61" s="39">
        <f>Раздел2!F61</f>
        <v>0</v>
      </c>
    </row>
    <row r="62" spans="1:29" ht="15.75" customHeight="1" x14ac:dyDescent="0.15">
      <c r="A62" s="340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40"/>
      <c r="AB62" s="39" t="e">
        <f>Раздел2!#REF!</f>
        <v>#REF!</v>
      </c>
      <c r="AC62" s="39">
        <f>Раздел2!F62</f>
        <v>0</v>
      </c>
    </row>
    <row r="63" spans="1:29" ht="15.75" customHeight="1" x14ac:dyDescent="0.15">
      <c r="A63" s="340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40"/>
      <c r="AB63" s="39" t="e">
        <f>Раздел2!#REF!</f>
        <v>#REF!</v>
      </c>
      <c r="AC63" s="39">
        <f>Раздел2!F63</f>
        <v>0</v>
      </c>
    </row>
    <row r="64" spans="1:29" ht="15.75" customHeight="1" x14ac:dyDescent="0.15">
      <c r="A64" s="340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40"/>
      <c r="AB64" s="39" t="e">
        <f>Раздел2!#REF!</f>
        <v>#REF!</v>
      </c>
      <c r="AC64" s="39">
        <f>Раздел2!F64</f>
        <v>0</v>
      </c>
    </row>
    <row r="65" spans="1:29" ht="20.25" customHeight="1" x14ac:dyDescent="0.15">
      <c r="A65" s="340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40"/>
      <c r="AB65" s="39" t="e">
        <f>Раздел2!#REF!</f>
        <v>#REF!</v>
      </c>
      <c r="AC65" s="39">
        <f>Раздел2!F65</f>
        <v>0</v>
      </c>
    </row>
    <row r="66" spans="1:29" ht="15.75" customHeight="1" x14ac:dyDescent="0.15">
      <c r="A66" s="340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40"/>
      <c r="AB66" s="39" t="e">
        <f>Раздел2!#REF!</f>
        <v>#REF!</v>
      </c>
      <c r="AC66" s="39">
        <f>Раздел2!F66</f>
        <v>0</v>
      </c>
    </row>
    <row r="67" spans="1:29" ht="15.75" customHeight="1" x14ac:dyDescent="0.15">
      <c r="A67" s="340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40"/>
      <c r="AB67" s="39" t="e">
        <f>Раздел2!#REF!</f>
        <v>#REF!</v>
      </c>
      <c r="AC67" s="39">
        <f>Раздел2!F67</f>
        <v>0</v>
      </c>
    </row>
    <row r="68" spans="1:29" ht="15.75" customHeight="1" x14ac:dyDescent="0.15">
      <c r="A68" s="340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40"/>
      <c r="AB68" s="39" t="e">
        <f>Раздел2!#REF!</f>
        <v>#REF!</v>
      </c>
      <c r="AC68" s="39">
        <f>Раздел2!F68</f>
        <v>0</v>
      </c>
    </row>
    <row r="69" spans="1:29" ht="15.75" customHeight="1" x14ac:dyDescent="0.15">
      <c r="A69" s="340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40"/>
      <c r="AB69" s="39" t="e">
        <f>Раздел2!#REF!</f>
        <v>#REF!</v>
      </c>
      <c r="AC69" s="39">
        <f>Раздел2!F69</f>
        <v>0</v>
      </c>
    </row>
    <row r="70" spans="1:29" ht="15.75" customHeight="1" x14ac:dyDescent="0.15">
      <c r="A70" s="340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40"/>
      <c r="AB70" s="39" t="e">
        <f>Раздел2!#REF!</f>
        <v>#REF!</v>
      </c>
      <c r="AC70" s="39">
        <f>Раздел2!F70</f>
        <v>0</v>
      </c>
    </row>
    <row r="71" spans="1:29" ht="15.75" customHeight="1" x14ac:dyDescent="0.15">
      <c r="A71" s="340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40"/>
      <c r="AB71" s="39" t="e">
        <f>Раздел2!#REF!</f>
        <v>#REF!</v>
      </c>
      <c r="AC71" s="39">
        <f>Раздел2!F71</f>
        <v>0</v>
      </c>
    </row>
    <row r="72" spans="1:29" ht="15.75" customHeight="1" x14ac:dyDescent="0.15">
      <c r="A72" s="340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40"/>
      <c r="AB72" s="39" t="e">
        <f>Раздел2!#REF!</f>
        <v>#REF!</v>
      </c>
      <c r="AC72" s="39">
        <f>Раздел2!F72</f>
        <v>0</v>
      </c>
    </row>
    <row r="73" spans="1:29" ht="15.75" customHeight="1" x14ac:dyDescent="0.15">
      <c r="A73" s="340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40"/>
      <c r="AB73" s="39" t="e">
        <f>Раздел2!#REF!</f>
        <v>#REF!</v>
      </c>
      <c r="AC73" s="39">
        <f>Раздел2!F73</f>
        <v>0</v>
      </c>
    </row>
    <row r="74" spans="1:29" ht="15.75" customHeight="1" x14ac:dyDescent="0.15">
      <c r="A74" s="340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40"/>
      <c r="AB74" s="39" t="e">
        <f>Раздел2!#REF!</f>
        <v>#REF!</v>
      </c>
      <c r="AC74" s="39">
        <f>Раздел2!F74</f>
        <v>0</v>
      </c>
    </row>
    <row r="75" spans="1:29" ht="15.75" customHeight="1" x14ac:dyDescent="0.15">
      <c r="A75" s="340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40"/>
      <c r="AB75" s="39" t="e">
        <f>Раздел2!#REF!</f>
        <v>#REF!</v>
      </c>
      <c r="AC75" s="39">
        <f>Раздел2!F75</f>
        <v>0</v>
      </c>
    </row>
    <row r="76" spans="1:29" ht="15.75" customHeight="1" x14ac:dyDescent="0.15">
      <c r="A76" s="340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40"/>
      <c r="AB76" s="39" t="e">
        <f>Раздел2!#REF!</f>
        <v>#REF!</v>
      </c>
      <c r="AC76" s="39">
        <f>Раздел2!F76</f>
        <v>0</v>
      </c>
    </row>
    <row r="77" spans="1:29" ht="15.75" customHeight="1" x14ac:dyDescent="0.15">
      <c r="A77" s="340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40"/>
      <c r="AB77" s="39" t="e">
        <f>Раздел2!#REF!</f>
        <v>#REF!</v>
      </c>
      <c r="AC77" s="39">
        <f>Раздел2!F77</f>
        <v>0</v>
      </c>
    </row>
    <row r="78" spans="1:29" ht="15.75" customHeight="1" x14ac:dyDescent="0.15">
      <c r="A78" s="340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40"/>
      <c r="AB78" s="39" t="e">
        <f>Раздел2!#REF!</f>
        <v>#REF!</v>
      </c>
      <c r="AC78" s="39">
        <f>Раздел2!F78</f>
        <v>0</v>
      </c>
    </row>
    <row r="79" spans="1:29" ht="20.25" customHeight="1" x14ac:dyDescent="0.15">
      <c r="A79" s="340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40"/>
      <c r="AB79" s="39" t="e">
        <f>Раздел2!#REF!</f>
        <v>#REF!</v>
      </c>
      <c r="AC79" s="39">
        <f>Раздел2!F79</f>
        <v>0</v>
      </c>
    </row>
    <row r="80" spans="1:29" ht="15.75" customHeight="1" x14ac:dyDescent="0.15">
      <c r="A80" s="340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40"/>
      <c r="AB80" s="39" t="e">
        <f>Раздел2!#REF!</f>
        <v>#REF!</v>
      </c>
      <c r="AC80" s="39">
        <f>Раздел2!F80</f>
        <v>0</v>
      </c>
    </row>
    <row r="81" spans="1:29" ht="15.75" customHeight="1" x14ac:dyDescent="0.15">
      <c r="A81" s="340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40"/>
      <c r="AB81" s="39" t="e">
        <f>Раздел2!#REF!</f>
        <v>#REF!</v>
      </c>
      <c r="AC81" s="39">
        <f>Раздел2!F81</f>
        <v>0</v>
      </c>
    </row>
    <row r="82" spans="1:29" ht="15.75" customHeight="1" x14ac:dyDescent="0.15">
      <c r="A82" s="340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40"/>
      <c r="AB82" s="39" t="e">
        <f>Раздел2!#REF!</f>
        <v>#REF!</v>
      </c>
      <c r="AC82" s="39">
        <f>Раздел2!F82</f>
        <v>0</v>
      </c>
    </row>
    <row r="83" spans="1:29" ht="15.75" customHeight="1" x14ac:dyDescent="0.15">
      <c r="A83" s="340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40"/>
      <c r="AB83" s="39" t="e">
        <f>Раздел2!#REF!</f>
        <v>#REF!</v>
      </c>
      <c r="AC83" s="39">
        <f>Раздел2!F83</f>
        <v>0</v>
      </c>
    </row>
    <row r="84" spans="1:29" ht="15.75" customHeight="1" x14ac:dyDescent="0.15">
      <c r="A84" s="340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40"/>
      <c r="AB84" s="39" t="e">
        <f>Раздел2!#REF!</f>
        <v>#REF!</v>
      </c>
      <c r="AC84" s="39">
        <f>Раздел2!F84</f>
        <v>0</v>
      </c>
    </row>
    <row r="85" spans="1:29" ht="15.75" customHeight="1" x14ac:dyDescent="0.15">
      <c r="A85" s="340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40"/>
      <c r="AB85" s="39" t="e">
        <f>Раздел2!#REF!</f>
        <v>#REF!</v>
      </c>
      <c r="AC85" s="39">
        <f>Раздел2!F85</f>
        <v>0</v>
      </c>
    </row>
    <row r="86" spans="1:29" ht="15.75" customHeight="1" x14ac:dyDescent="0.15">
      <c r="A86" s="340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40"/>
      <c r="AB86" s="39" t="e">
        <f>Раздел2!#REF!</f>
        <v>#REF!</v>
      </c>
      <c r="AC86" s="39">
        <f>Раздел2!F86</f>
        <v>0</v>
      </c>
    </row>
    <row r="87" spans="1:29" ht="15.75" customHeight="1" x14ac:dyDescent="0.15">
      <c r="A87" s="340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40"/>
      <c r="AB87" s="39" t="e">
        <f>Раздел2!#REF!</f>
        <v>#REF!</v>
      </c>
      <c r="AC87" s="39">
        <f>Раздел2!F87</f>
        <v>0</v>
      </c>
    </row>
    <row r="88" spans="1:29" ht="20.25" customHeight="1" x14ac:dyDescent="0.15">
      <c r="A88" s="340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40"/>
      <c r="AB88" s="39" t="e">
        <f>Раздел2!#REF!</f>
        <v>#REF!</v>
      </c>
      <c r="AC88" s="39">
        <f>Раздел2!F88</f>
        <v>0</v>
      </c>
    </row>
    <row r="89" spans="1:29" ht="15.95" customHeight="1" x14ac:dyDescent="0.15">
      <c r="A89" s="340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40"/>
      <c r="AB89" s="39" t="e">
        <f>Раздел2!#REF!</f>
        <v>#REF!</v>
      </c>
      <c r="AC89" s="39">
        <f>Раздел2!F89</f>
        <v>0</v>
      </c>
    </row>
    <row r="90" spans="1:29" ht="15.95" customHeight="1" x14ac:dyDescent="0.15">
      <c r="A90" s="340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40"/>
      <c r="AB90" s="39" t="e">
        <f>Раздел2!#REF!</f>
        <v>#REF!</v>
      </c>
      <c r="AC90" s="39">
        <f>Раздел2!F90</f>
        <v>0</v>
      </c>
    </row>
    <row r="91" spans="1:29" ht="15.95" customHeight="1" x14ac:dyDescent="0.15">
      <c r="A91" s="340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40"/>
      <c r="AB91" s="39" t="e">
        <f>Раздел2!#REF!</f>
        <v>#REF!</v>
      </c>
      <c r="AC91" s="39">
        <f>Раздел2!F91</f>
        <v>0</v>
      </c>
    </row>
    <row r="92" spans="1:29" ht="15.95" customHeight="1" x14ac:dyDescent="0.15">
      <c r="A92" s="340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40"/>
      <c r="AB92" s="39" t="e">
        <f>Раздел2!#REF!</f>
        <v>#REF!</v>
      </c>
      <c r="AC92" s="39">
        <f>Раздел2!F92</f>
        <v>0</v>
      </c>
    </row>
    <row r="93" spans="1:29" ht="15.95" customHeight="1" x14ac:dyDescent="0.15">
      <c r="A93" s="340"/>
      <c r="B93" s="151" t="s">
        <v>401</v>
      </c>
      <c r="C93" s="73" t="s">
        <v>607</v>
      </c>
      <c r="D93" s="197">
        <f t="shared" si="49"/>
        <v>0</v>
      </c>
      <c r="E93" s="197">
        <f t="shared" si="50"/>
        <v>0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0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0</v>
      </c>
      <c r="N93" s="197">
        <f t="shared" si="53"/>
        <v>0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0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40"/>
      <c r="AB93" s="39" t="e">
        <f>Раздел2!#REF!</f>
        <v>#REF!</v>
      </c>
      <c r="AC93" s="39">
        <f>Раздел2!F93</f>
        <v>0</v>
      </c>
    </row>
    <row r="94" spans="1:29" ht="20.25" customHeight="1" x14ac:dyDescent="0.15">
      <c r="A94" s="340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>
        <v>0</v>
      </c>
      <c r="H94" s="196">
        <v>0</v>
      </c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>
        <v>0</v>
      </c>
      <c r="Q94" s="196">
        <v>0</v>
      </c>
      <c r="R94" s="197">
        <f t="shared" si="54"/>
        <v>0</v>
      </c>
      <c r="S94" s="200">
        <v>0</v>
      </c>
      <c r="T94" s="204">
        <v>0</v>
      </c>
      <c r="U94" s="196">
        <v>0</v>
      </c>
      <c r="V94" s="197">
        <f t="shared" si="55"/>
        <v>0</v>
      </c>
      <c r="W94" s="196">
        <v>0</v>
      </c>
      <c r="X94" s="196">
        <v>0</v>
      </c>
      <c r="Y94" s="196">
        <v>0</v>
      </c>
      <c r="Z94" s="340"/>
      <c r="AB94" s="39" t="e">
        <f>Раздел2!#REF!</f>
        <v>#REF!</v>
      </c>
      <c r="AC94" s="39">
        <f>Раздел2!F94</f>
        <v>0</v>
      </c>
    </row>
    <row r="95" spans="1:29" ht="20.25" customHeight="1" x14ac:dyDescent="0.15">
      <c r="A95" s="340"/>
      <c r="B95" s="152" t="s">
        <v>345</v>
      </c>
      <c r="C95" s="73" t="s">
        <v>609</v>
      </c>
      <c r="D95" s="197">
        <f t="shared" si="49"/>
        <v>0</v>
      </c>
      <c r="E95" s="197">
        <f t="shared" si="50"/>
        <v>0</v>
      </c>
      <c r="F95" s="196">
        <v>0</v>
      </c>
      <c r="G95" s="196">
        <v>0</v>
      </c>
      <c r="H95" s="196">
        <v>0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0</v>
      </c>
      <c r="N95" s="197">
        <f t="shared" si="53"/>
        <v>0</v>
      </c>
      <c r="O95" s="196">
        <v>0</v>
      </c>
      <c r="P95" s="196">
        <v>0</v>
      </c>
      <c r="Q95" s="196">
        <v>0</v>
      </c>
      <c r="R95" s="197">
        <f t="shared" si="54"/>
        <v>0</v>
      </c>
      <c r="S95" s="200">
        <v>0</v>
      </c>
      <c r="T95" s="204">
        <v>0</v>
      </c>
      <c r="U95" s="196">
        <v>0</v>
      </c>
      <c r="V95" s="197">
        <f t="shared" si="55"/>
        <v>0</v>
      </c>
      <c r="W95" s="196">
        <v>0</v>
      </c>
      <c r="X95" s="196">
        <v>0</v>
      </c>
      <c r="Y95" s="196">
        <v>0</v>
      </c>
      <c r="Z95" s="340"/>
      <c r="AB95" s="39" t="e">
        <f>Раздел2!#REF!</f>
        <v>#REF!</v>
      </c>
      <c r="AC95" s="39">
        <f>Раздел2!F95</f>
        <v>0</v>
      </c>
    </row>
    <row r="96" spans="1:29" ht="20.25" customHeight="1" x14ac:dyDescent="0.15">
      <c r="A96" s="340"/>
      <c r="B96" s="152" t="s">
        <v>346</v>
      </c>
      <c r="C96" s="73" t="s">
        <v>610</v>
      </c>
      <c r="D96" s="197">
        <f t="shared" si="49"/>
        <v>0</v>
      </c>
      <c r="E96" s="197">
        <f t="shared" si="50"/>
        <v>0</v>
      </c>
      <c r="F96" s="196">
        <v>0</v>
      </c>
      <c r="G96" s="196">
        <v>0</v>
      </c>
      <c r="H96" s="196">
        <v>0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0</v>
      </c>
      <c r="N96" s="197">
        <f t="shared" si="53"/>
        <v>0</v>
      </c>
      <c r="O96" s="196">
        <v>0</v>
      </c>
      <c r="P96" s="196">
        <v>0</v>
      </c>
      <c r="Q96" s="196">
        <v>0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40"/>
      <c r="AB96" s="39" t="e">
        <f>Раздел2!#REF!</f>
        <v>#REF!</v>
      </c>
      <c r="AC96" s="39">
        <f>Раздел2!F96</f>
        <v>0</v>
      </c>
    </row>
    <row r="97" spans="1:29" ht="15.75" customHeight="1" x14ac:dyDescent="0.15">
      <c r="A97" s="340"/>
      <c r="B97" s="152" t="s">
        <v>322</v>
      </c>
      <c r="C97" s="73" t="s">
        <v>611</v>
      </c>
      <c r="D97" s="197">
        <f t="shared" si="49"/>
        <v>0</v>
      </c>
      <c r="E97" s="197">
        <f t="shared" si="50"/>
        <v>0</v>
      </c>
      <c r="F97" s="196">
        <v>0</v>
      </c>
      <c r="G97" s="196">
        <v>0</v>
      </c>
      <c r="H97" s="196">
        <v>0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0</v>
      </c>
      <c r="N97" s="197">
        <f t="shared" si="53"/>
        <v>0</v>
      </c>
      <c r="O97" s="196">
        <v>0</v>
      </c>
      <c r="P97" s="196">
        <v>0</v>
      </c>
      <c r="Q97" s="196">
        <v>0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40"/>
      <c r="AB97" s="39" t="e">
        <f>Раздел2!#REF!</f>
        <v>#REF!</v>
      </c>
      <c r="AC97" s="39">
        <f>Раздел2!F97</f>
        <v>0</v>
      </c>
    </row>
    <row r="98" spans="1:29" ht="15.75" customHeight="1" x14ac:dyDescent="0.15">
      <c r="A98" s="340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40"/>
      <c r="AB98" s="39" t="e">
        <f>Раздел2!#REF!</f>
        <v>#REF!</v>
      </c>
      <c r="AC98" s="39">
        <f>Раздел2!F98</f>
        <v>0</v>
      </c>
    </row>
    <row r="99" spans="1:29" ht="15.75" customHeight="1" x14ac:dyDescent="0.15">
      <c r="A99" s="340"/>
      <c r="B99" s="152" t="s">
        <v>321</v>
      </c>
      <c r="C99" s="73" t="s">
        <v>613</v>
      </c>
      <c r="D99" s="197">
        <f t="shared" si="49"/>
        <v>0</v>
      </c>
      <c r="E99" s="197">
        <f t="shared" si="50"/>
        <v>0</v>
      </c>
      <c r="F99" s="196">
        <v>0</v>
      </c>
      <c r="G99" s="196">
        <v>0</v>
      </c>
      <c r="H99" s="196">
        <v>0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0</v>
      </c>
      <c r="N99" s="197">
        <f t="shared" si="53"/>
        <v>0</v>
      </c>
      <c r="O99" s="196">
        <v>0</v>
      </c>
      <c r="P99" s="196">
        <v>0</v>
      </c>
      <c r="Q99" s="196">
        <v>0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40"/>
      <c r="AB99" s="39" t="e">
        <f>Раздел2!#REF!</f>
        <v>#REF!</v>
      </c>
      <c r="AC99" s="39">
        <f>Раздел2!F99</f>
        <v>0</v>
      </c>
    </row>
    <row r="100" spans="1:29" ht="15.75" customHeight="1" x14ac:dyDescent="0.15">
      <c r="A100" s="340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40"/>
      <c r="AB100" s="39" t="e">
        <f>Раздел2!#REF!</f>
        <v>#REF!</v>
      </c>
      <c r="AC100" s="39">
        <f>Раздел2!F100</f>
        <v>0</v>
      </c>
    </row>
    <row r="101" spans="1:29" ht="15.75" customHeight="1" x14ac:dyDescent="0.15">
      <c r="A101" s="340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40"/>
      <c r="AB101" s="39" t="e">
        <f>Раздел2!#REF!</f>
        <v>#REF!</v>
      </c>
      <c r="AC101" s="39">
        <f>Раздел2!F101</f>
        <v>0</v>
      </c>
    </row>
    <row r="102" spans="1:29" ht="15.75" customHeight="1" x14ac:dyDescent="0.15">
      <c r="A102" s="340"/>
      <c r="B102" s="151" t="s">
        <v>43</v>
      </c>
      <c r="C102" s="73" t="s">
        <v>616</v>
      </c>
      <c r="D102" s="197">
        <f t="shared" si="49"/>
        <v>0</v>
      </c>
      <c r="E102" s="197">
        <f t="shared" si="50"/>
        <v>0</v>
      </c>
      <c r="F102" s="196">
        <v>0</v>
      </c>
      <c r="G102" s="196">
        <v>0</v>
      </c>
      <c r="H102" s="196">
        <v>0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0</v>
      </c>
      <c r="N102" s="197">
        <f t="shared" si="53"/>
        <v>0</v>
      </c>
      <c r="O102" s="196">
        <v>0</v>
      </c>
      <c r="P102" s="196">
        <v>0</v>
      </c>
      <c r="Q102" s="196">
        <v>0</v>
      </c>
      <c r="R102" s="197">
        <f t="shared" si="54"/>
        <v>0</v>
      </c>
      <c r="S102" s="200">
        <v>0</v>
      </c>
      <c r="T102" s="204">
        <v>0</v>
      </c>
      <c r="U102" s="196">
        <v>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40"/>
      <c r="AB102" s="39" t="e">
        <f>Раздел2!#REF!</f>
        <v>#REF!</v>
      </c>
      <c r="AC102" s="39">
        <f>Раздел2!F102</f>
        <v>0</v>
      </c>
    </row>
    <row r="103" spans="1:29" ht="15.75" customHeight="1" x14ac:dyDescent="0.15">
      <c r="A103" s="340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40"/>
      <c r="AB103" s="39" t="e">
        <f>Раздел2!#REF!</f>
        <v>#REF!</v>
      </c>
      <c r="AC103" s="39">
        <f>Раздел2!F103</f>
        <v>0</v>
      </c>
    </row>
    <row r="104" spans="1:29" ht="21" customHeight="1" x14ac:dyDescent="0.15">
      <c r="A104" s="340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40"/>
      <c r="AB104" s="39" t="e">
        <f>Раздел2!#REF!</f>
        <v>#REF!</v>
      </c>
      <c r="AC104" s="39">
        <f>Раздел2!F104</f>
        <v>0</v>
      </c>
    </row>
    <row r="105" spans="1:29" ht="21" customHeight="1" x14ac:dyDescent="0.15">
      <c r="A105" s="340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40"/>
      <c r="AB105" s="39" t="e">
        <f>Раздел2!#REF!</f>
        <v>#REF!</v>
      </c>
      <c r="AC105" s="39">
        <f>Раздел2!F105</f>
        <v>0</v>
      </c>
    </row>
    <row r="106" spans="1:29" ht="21" customHeight="1" x14ac:dyDescent="0.15">
      <c r="A106" s="340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40"/>
      <c r="AB106" s="39" t="e">
        <f>Раздел2!#REF!</f>
        <v>#REF!</v>
      </c>
      <c r="AC106" s="39">
        <f>Раздел2!F106</f>
        <v>0</v>
      </c>
    </row>
    <row r="107" spans="1:29" ht="15.75" customHeight="1" x14ac:dyDescent="0.15">
      <c r="A107" s="340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40"/>
      <c r="AB107" s="39" t="e">
        <f>Раздел2!#REF!</f>
        <v>#REF!</v>
      </c>
      <c r="AC107" s="39">
        <f>Раздел2!F107</f>
        <v>0</v>
      </c>
    </row>
    <row r="108" spans="1:29" ht="15.75" customHeight="1" x14ac:dyDescent="0.15">
      <c r="A108" s="340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40"/>
      <c r="AB108" s="39" t="e">
        <f>Раздел2!#REF!</f>
        <v>#REF!</v>
      </c>
      <c r="AC108" s="39">
        <f>Раздел2!F108</f>
        <v>0</v>
      </c>
    </row>
    <row r="109" spans="1:29" ht="15.75" customHeight="1" x14ac:dyDescent="0.15">
      <c r="A109" s="340"/>
      <c r="B109" s="151" t="s">
        <v>44</v>
      </c>
      <c r="C109" s="73" t="s">
        <v>623</v>
      </c>
      <c r="D109" s="197">
        <f t="shared" si="49"/>
        <v>0</v>
      </c>
      <c r="E109" s="197">
        <f t="shared" si="50"/>
        <v>0</v>
      </c>
      <c r="F109" s="196">
        <v>0</v>
      </c>
      <c r="G109" s="196">
        <v>0</v>
      </c>
      <c r="H109" s="196">
        <v>0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0</v>
      </c>
      <c r="N109" s="197">
        <f t="shared" si="53"/>
        <v>0</v>
      </c>
      <c r="O109" s="196">
        <v>0</v>
      </c>
      <c r="P109" s="196">
        <v>0</v>
      </c>
      <c r="Q109" s="196">
        <v>0</v>
      </c>
      <c r="R109" s="197">
        <f t="shared" si="54"/>
        <v>0</v>
      </c>
      <c r="S109" s="200">
        <v>0</v>
      </c>
      <c r="T109" s="204">
        <v>0</v>
      </c>
      <c r="U109" s="196">
        <v>0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40"/>
      <c r="AB109" s="39" t="e">
        <f>Раздел2!#REF!</f>
        <v>#REF!</v>
      </c>
      <c r="AC109" s="39">
        <f>Раздел2!F109</f>
        <v>0</v>
      </c>
    </row>
    <row r="110" spans="1:29" ht="15.75" customHeight="1" x14ac:dyDescent="0.15">
      <c r="A110" s="340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40"/>
      <c r="AB110" s="39" t="e">
        <f>Раздел2!#REF!</f>
        <v>#REF!</v>
      </c>
      <c r="AC110" s="39">
        <f>Раздел2!F110</f>
        <v>0</v>
      </c>
    </row>
    <row r="111" spans="1:29" ht="15.75" customHeight="1" x14ac:dyDescent="0.15">
      <c r="A111" s="340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40"/>
      <c r="AB111" s="39" t="e">
        <f>Раздел2!#REF!</f>
        <v>#REF!</v>
      </c>
      <c r="AC111" s="39">
        <f>Раздел2!F111</f>
        <v>0</v>
      </c>
    </row>
    <row r="112" spans="1:29" ht="15.75" customHeight="1" x14ac:dyDescent="0.15">
      <c r="A112" s="340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40"/>
      <c r="AB112" s="39" t="e">
        <f>Раздел2!#REF!</f>
        <v>#REF!</v>
      </c>
      <c r="AC112" s="39">
        <f>Раздел2!F112</f>
        <v>0</v>
      </c>
    </row>
    <row r="113" spans="1:29" ht="15.75" customHeight="1" x14ac:dyDescent="0.15">
      <c r="A113" s="340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40"/>
      <c r="AB113" s="39" t="e">
        <f>Раздел2!#REF!</f>
        <v>#REF!</v>
      </c>
      <c r="AC113" s="39">
        <f>Раздел2!F113</f>
        <v>0</v>
      </c>
    </row>
    <row r="114" spans="1:29" ht="15.75" customHeight="1" x14ac:dyDescent="0.15">
      <c r="A114" s="340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40"/>
      <c r="AB114" s="39" t="e">
        <f>Раздел2!#REF!</f>
        <v>#REF!</v>
      </c>
      <c r="AC114" s="39">
        <f>Раздел2!F114</f>
        <v>0</v>
      </c>
    </row>
    <row r="115" spans="1:29" ht="15.75" customHeight="1" x14ac:dyDescent="0.15">
      <c r="A115" s="340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40"/>
      <c r="AB115" s="39" t="e">
        <f>Раздел2!#REF!</f>
        <v>#REF!</v>
      </c>
      <c r="AC115" s="39">
        <f>Раздел2!F115</f>
        <v>0</v>
      </c>
    </row>
    <row r="116" spans="1:29" ht="20.25" customHeight="1" x14ac:dyDescent="0.15">
      <c r="A116" s="340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40"/>
      <c r="AB116" s="39" t="e">
        <f>Раздел2!#REF!</f>
        <v>#REF!</v>
      </c>
      <c r="AC116" s="39">
        <f>Раздел2!F116</f>
        <v>0</v>
      </c>
    </row>
    <row r="117" spans="1:29" ht="15.75" customHeight="1" x14ac:dyDescent="0.15">
      <c r="A117" s="340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40"/>
      <c r="AB117" s="39" t="e">
        <f>Раздел2!#REF!</f>
        <v>#REF!</v>
      </c>
      <c r="AC117" s="39">
        <f>Раздел2!F117</f>
        <v>0</v>
      </c>
    </row>
    <row r="118" spans="1:29" ht="15.75" customHeight="1" x14ac:dyDescent="0.15">
      <c r="A118" s="340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40"/>
      <c r="AB118" s="39" t="e">
        <f>Раздел2!#REF!</f>
        <v>#REF!</v>
      </c>
      <c r="AC118" s="39">
        <f>Раздел2!F118</f>
        <v>0</v>
      </c>
    </row>
    <row r="119" spans="1:29" ht="15.75" customHeight="1" x14ac:dyDescent="0.15">
      <c r="A119" s="340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40"/>
      <c r="AB119" s="39" t="e">
        <f>Раздел2!#REF!</f>
        <v>#REF!</v>
      </c>
      <c r="AC119" s="39">
        <f>Раздел2!F119</f>
        <v>0</v>
      </c>
    </row>
    <row r="120" spans="1:29" ht="15.75" customHeight="1" x14ac:dyDescent="0.2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 x14ac:dyDescent="0.2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 x14ac:dyDescent="0.2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 x14ac:dyDescent="0.2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 x14ac:dyDescent="0.2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 x14ac:dyDescent="0.2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 x14ac:dyDescent="0.2">
      <c r="B126" s="151" t="s">
        <v>530</v>
      </c>
      <c r="C126" s="73" t="s">
        <v>640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 x14ac:dyDescent="0.2">
      <c r="B127" s="152" t="s">
        <v>528</v>
      </c>
      <c r="C127" s="73" t="s">
        <v>641</v>
      </c>
      <c r="D127" s="197">
        <f t="shared" si="49"/>
        <v>0</v>
      </c>
      <c r="E127" s="197">
        <f t="shared" si="50"/>
        <v>0</v>
      </c>
      <c r="F127" s="196">
        <v>0</v>
      </c>
      <c r="G127" s="196">
        <v>0</v>
      </c>
      <c r="H127" s="196">
        <v>0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0</v>
      </c>
      <c r="N127" s="197">
        <f t="shared" si="53"/>
        <v>0</v>
      </c>
      <c r="O127" s="196">
        <v>0</v>
      </c>
      <c r="P127" s="196">
        <v>0</v>
      </c>
      <c r="Q127" s="196">
        <v>0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 x14ac:dyDescent="0.2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 x14ac:dyDescent="0.2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 x14ac:dyDescent="0.2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 x14ac:dyDescent="0.2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 x14ac:dyDescent="0.2">
      <c r="B132" s="151" t="s">
        <v>404</v>
      </c>
      <c r="C132" s="73" t="s">
        <v>646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 x14ac:dyDescent="0.2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 x14ac:dyDescent="0.2">
      <c r="B134" s="152" t="s">
        <v>347</v>
      </c>
      <c r="C134" s="73" t="s">
        <v>648</v>
      </c>
      <c r="D134" s="197">
        <f t="shared" si="49"/>
        <v>0</v>
      </c>
      <c r="E134" s="197">
        <f t="shared" si="50"/>
        <v>0</v>
      </c>
      <c r="F134" s="196">
        <v>0</v>
      </c>
      <c r="G134" s="196">
        <v>0</v>
      </c>
      <c r="H134" s="196">
        <v>0</v>
      </c>
      <c r="I134" s="197">
        <f t="shared" si="51"/>
        <v>0</v>
      </c>
      <c r="J134" s="196">
        <v>0</v>
      </c>
      <c r="K134" s="196">
        <v>0</v>
      </c>
      <c r="L134" s="196">
        <v>0</v>
      </c>
      <c r="M134" s="197">
        <f t="shared" si="52"/>
        <v>0</v>
      </c>
      <c r="N134" s="197">
        <f t="shared" si="53"/>
        <v>0</v>
      </c>
      <c r="O134" s="196">
        <v>0</v>
      </c>
      <c r="P134" s="196">
        <v>0</v>
      </c>
      <c r="Q134" s="196">
        <v>0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 x14ac:dyDescent="0.2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 x14ac:dyDescent="0.2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 x14ac:dyDescent="0.2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 x14ac:dyDescent="0.2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 x14ac:dyDescent="0.2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 x14ac:dyDescent="0.2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 x14ac:dyDescent="0.2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 x14ac:dyDescent="0.2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 x14ac:dyDescent="0.2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 x14ac:dyDescent="0.2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 x14ac:dyDescent="0.2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 x14ac:dyDescent="0.2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 x14ac:dyDescent="0.2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 x14ac:dyDescent="0.2">
      <c r="B148" s="151" t="s">
        <v>50</v>
      </c>
      <c r="C148" s="73" t="s">
        <v>662</v>
      </c>
      <c r="D148" s="197">
        <f t="shared" si="103"/>
        <v>0</v>
      </c>
      <c r="E148" s="197">
        <f t="shared" si="104"/>
        <v>0</v>
      </c>
      <c r="F148" s="196">
        <v>0</v>
      </c>
      <c r="G148" s="196">
        <v>0</v>
      </c>
      <c r="H148" s="194">
        <v>0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 x14ac:dyDescent="0.2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 x14ac:dyDescent="0.2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 x14ac:dyDescent="0.2">
      <c r="B151" s="151" t="s">
        <v>51</v>
      </c>
      <c r="C151" s="73" t="s">
        <v>665</v>
      </c>
      <c r="D151" s="197">
        <f t="shared" si="103"/>
        <v>0</v>
      </c>
      <c r="E151" s="197">
        <f t="shared" si="104"/>
        <v>0</v>
      </c>
      <c r="F151" s="196">
        <v>0</v>
      </c>
      <c r="G151" s="196">
        <v>0</v>
      </c>
      <c r="H151" s="196">
        <v>0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0</v>
      </c>
      <c r="N151" s="197">
        <f t="shared" si="107"/>
        <v>0</v>
      </c>
      <c r="O151" s="196">
        <v>0</v>
      </c>
      <c r="P151" s="196">
        <v>0</v>
      </c>
      <c r="Q151" s="196">
        <v>0</v>
      </c>
      <c r="R151" s="197">
        <f t="shared" si="108"/>
        <v>0</v>
      </c>
      <c r="S151" s="200">
        <v>0</v>
      </c>
      <c r="T151" s="204">
        <v>0</v>
      </c>
      <c r="U151" s="196">
        <v>0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 x14ac:dyDescent="0.2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 x14ac:dyDescent="0.2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 x14ac:dyDescent="0.2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 x14ac:dyDescent="0.2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 x14ac:dyDescent="0.2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 x14ac:dyDescent="0.2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 x14ac:dyDescent="0.2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 x14ac:dyDescent="0.2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 x14ac:dyDescent="0.2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 x14ac:dyDescent="0.2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 x14ac:dyDescent="0.2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 x14ac:dyDescent="0.2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 x14ac:dyDescent="0.2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 x14ac:dyDescent="0.2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 x14ac:dyDescent="0.2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 x14ac:dyDescent="0.2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 x14ac:dyDescent="0.2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 x14ac:dyDescent="0.2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 x14ac:dyDescent="0.2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 x14ac:dyDescent="0.2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 x14ac:dyDescent="0.2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 x14ac:dyDescent="0.2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 x14ac:dyDescent="0.2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 x14ac:dyDescent="0.2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 x14ac:dyDescent="0.2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 x14ac:dyDescent="0.2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 x14ac:dyDescent="0.2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 x14ac:dyDescent="0.2">
      <c r="B179" s="151" t="s">
        <v>406</v>
      </c>
      <c r="C179" s="73" t="s">
        <v>693</v>
      </c>
      <c r="D179" s="197">
        <f t="shared" si="103"/>
        <v>0</v>
      </c>
      <c r="E179" s="197">
        <f t="shared" si="104"/>
        <v>0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 x14ac:dyDescent="0.2">
      <c r="B180" s="152" t="s">
        <v>436</v>
      </c>
      <c r="C180" s="73" t="s">
        <v>694</v>
      </c>
      <c r="D180" s="197">
        <f t="shared" si="103"/>
        <v>0</v>
      </c>
      <c r="E180" s="197">
        <f t="shared" si="104"/>
        <v>0</v>
      </c>
      <c r="F180" s="196">
        <v>0</v>
      </c>
      <c r="G180" s="196">
        <v>0</v>
      </c>
      <c r="H180" s="196">
        <v>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0</v>
      </c>
      <c r="N180" s="197">
        <f t="shared" si="107"/>
        <v>0</v>
      </c>
      <c r="O180" s="196">
        <v>0</v>
      </c>
      <c r="P180" s="196">
        <v>0</v>
      </c>
      <c r="Q180" s="196">
        <v>0</v>
      </c>
      <c r="R180" s="197">
        <f t="shared" si="108"/>
        <v>0</v>
      </c>
      <c r="S180" s="196">
        <v>0</v>
      </c>
      <c r="T180" s="196">
        <v>0</v>
      </c>
      <c r="U180" s="196">
        <v>0</v>
      </c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 x14ac:dyDescent="0.2">
      <c r="B181" s="152" t="s">
        <v>34</v>
      </c>
      <c r="C181" s="73" t="s">
        <v>695</v>
      </c>
      <c r="D181" s="197">
        <f t="shared" si="103"/>
        <v>0</v>
      </c>
      <c r="E181" s="197">
        <f t="shared" si="104"/>
        <v>0</v>
      </c>
      <c r="F181" s="196">
        <v>0</v>
      </c>
      <c r="G181" s="196">
        <v>0</v>
      </c>
      <c r="H181" s="196">
        <v>0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 x14ac:dyDescent="0.2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 x14ac:dyDescent="0.2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 x14ac:dyDescent="0.2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 x14ac:dyDescent="0.2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 x14ac:dyDescent="0.2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 x14ac:dyDescent="0.2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 x14ac:dyDescent="0.2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 x14ac:dyDescent="0.2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 x14ac:dyDescent="0.2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 x14ac:dyDescent="0.2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 x14ac:dyDescent="0.2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 x14ac:dyDescent="0.2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 x14ac:dyDescent="0.2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 x14ac:dyDescent="0.2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 x14ac:dyDescent="0.2">
      <c r="B196" s="151" t="s">
        <v>408</v>
      </c>
      <c r="C196" s="73" t="s">
        <v>710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 x14ac:dyDescent="0.2">
      <c r="B197" s="152" t="s">
        <v>437</v>
      </c>
      <c r="C197" s="73" t="s">
        <v>711</v>
      </c>
      <c r="D197" s="197">
        <f t="shared" si="103"/>
        <v>0</v>
      </c>
      <c r="E197" s="197">
        <f t="shared" si="104"/>
        <v>0</v>
      </c>
      <c r="F197" s="196">
        <v>0</v>
      </c>
      <c r="G197" s="196">
        <v>0</v>
      </c>
      <c r="H197" s="196">
        <v>0</v>
      </c>
      <c r="I197" s="197">
        <f t="shared" si="105"/>
        <v>0</v>
      </c>
      <c r="J197" s="196">
        <v>0</v>
      </c>
      <c r="K197" s="196">
        <v>0</v>
      </c>
      <c r="L197" s="196">
        <v>0</v>
      </c>
      <c r="M197" s="197">
        <f t="shared" si="106"/>
        <v>0</v>
      </c>
      <c r="N197" s="197">
        <f t="shared" si="107"/>
        <v>0</v>
      </c>
      <c r="O197" s="196">
        <v>0</v>
      </c>
      <c r="P197" s="196">
        <v>0</v>
      </c>
      <c r="Q197" s="196">
        <v>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 x14ac:dyDescent="0.2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 x14ac:dyDescent="0.2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 x14ac:dyDescent="0.2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 x14ac:dyDescent="0.2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 x14ac:dyDescent="0.2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 x14ac:dyDescent="0.2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 x14ac:dyDescent="0.2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 x14ac:dyDescent="0.2">
      <c r="B205" s="151" t="s">
        <v>68</v>
      </c>
      <c r="C205" s="73" t="s">
        <v>719</v>
      </c>
      <c r="D205" s="197">
        <f t="shared" si="146"/>
        <v>0</v>
      </c>
      <c r="E205" s="197">
        <f t="shared" si="147"/>
        <v>0</v>
      </c>
      <c r="F205" s="196">
        <v>0</v>
      </c>
      <c r="G205" s="196">
        <v>0</v>
      </c>
      <c r="H205" s="196">
        <v>0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0</v>
      </c>
      <c r="N205" s="197">
        <f t="shared" si="150"/>
        <v>0</v>
      </c>
      <c r="O205" s="196">
        <v>0</v>
      </c>
      <c r="P205" s="196">
        <v>0</v>
      </c>
      <c r="Q205" s="196">
        <v>0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 x14ac:dyDescent="0.2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 x14ac:dyDescent="0.2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 x14ac:dyDescent="0.2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 x14ac:dyDescent="0.2">
      <c r="B209" s="151" t="s">
        <v>69</v>
      </c>
      <c r="C209" s="73" t="s">
        <v>723</v>
      </c>
      <c r="D209" s="197">
        <f t="shared" si="146"/>
        <v>0</v>
      </c>
      <c r="E209" s="197">
        <f t="shared" si="147"/>
        <v>0</v>
      </c>
      <c r="F209" s="196">
        <v>0</v>
      </c>
      <c r="G209" s="196">
        <v>0</v>
      </c>
      <c r="H209" s="196">
        <v>0</v>
      </c>
      <c r="I209" s="197">
        <f t="shared" si="148"/>
        <v>0</v>
      </c>
      <c r="J209" s="196">
        <v>0</v>
      </c>
      <c r="K209" s="196">
        <v>0</v>
      </c>
      <c r="L209" s="196">
        <v>0</v>
      </c>
      <c r="M209" s="197">
        <f t="shared" si="149"/>
        <v>0</v>
      </c>
      <c r="N209" s="197">
        <f t="shared" si="150"/>
        <v>0</v>
      </c>
      <c r="O209" s="196">
        <v>0</v>
      </c>
      <c r="P209" s="196">
        <v>0</v>
      </c>
      <c r="Q209" s="196">
        <v>0</v>
      </c>
      <c r="R209" s="197">
        <f t="shared" si="151"/>
        <v>0</v>
      </c>
      <c r="S209" s="196">
        <v>0</v>
      </c>
      <c r="T209" s="196">
        <v>0</v>
      </c>
      <c r="U209" s="196">
        <v>0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 x14ac:dyDescent="0.2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 x14ac:dyDescent="0.2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 x14ac:dyDescent="0.2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 x14ac:dyDescent="0.2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 x14ac:dyDescent="0.2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 x14ac:dyDescent="0.2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 x14ac:dyDescent="0.2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 x14ac:dyDescent="0.2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 x14ac:dyDescent="0.2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 x14ac:dyDescent="0.2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 x14ac:dyDescent="0.2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 x14ac:dyDescent="0.2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 x14ac:dyDescent="0.2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 x14ac:dyDescent="0.2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 x14ac:dyDescent="0.2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 x14ac:dyDescent="0.2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 x14ac:dyDescent="0.2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 x14ac:dyDescent="0.2">
      <c r="B227" s="151" t="s">
        <v>412</v>
      </c>
      <c r="C227" s="73" t="s">
        <v>741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 x14ac:dyDescent="0.2">
      <c r="B228" s="152" t="s">
        <v>442</v>
      </c>
      <c r="C228" s="73" t="s">
        <v>742</v>
      </c>
      <c r="D228" s="197">
        <f t="shared" si="146"/>
        <v>0</v>
      </c>
      <c r="E228" s="197">
        <f t="shared" si="147"/>
        <v>0</v>
      </c>
      <c r="F228" s="196">
        <v>0</v>
      </c>
      <c r="G228" s="196">
        <v>0</v>
      </c>
      <c r="H228" s="196">
        <v>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0</v>
      </c>
      <c r="N228" s="197">
        <f t="shared" si="150"/>
        <v>0</v>
      </c>
      <c r="O228" s="196">
        <v>0</v>
      </c>
      <c r="P228" s="196">
        <v>0</v>
      </c>
      <c r="Q228" s="196">
        <v>0</v>
      </c>
      <c r="R228" s="197">
        <f t="shared" si="151"/>
        <v>0</v>
      </c>
      <c r="S228" s="196">
        <v>0</v>
      </c>
      <c r="T228" s="196">
        <v>0</v>
      </c>
      <c r="U228" s="196">
        <v>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 x14ac:dyDescent="0.2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 x14ac:dyDescent="0.2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 x14ac:dyDescent="0.2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 x14ac:dyDescent="0.2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 x14ac:dyDescent="0.2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 x14ac:dyDescent="0.2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 x14ac:dyDescent="0.2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 x14ac:dyDescent="0.2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 x14ac:dyDescent="0.2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 x14ac:dyDescent="0.2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 x14ac:dyDescent="0.2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 x14ac:dyDescent="0.2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 x14ac:dyDescent="0.2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 x14ac:dyDescent="0.2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 x14ac:dyDescent="0.2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 x14ac:dyDescent="0.2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 x14ac:dyDescent="0.2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 x14ac:dyDescent="0.2">
      <c r="B246" s="151" t="s">
        <v>77</v>
      </c>
      <c r="C246" s="73" t="s">
        <v>760</v>
      </c>
      <c r="D246" s="197">
        <f t="shared" si="146"/>
        <v>0</v>
      </c>
      <c r="E246" s="197">
        <f t="shared" si="147"/>
        <v>0</v>
      </c>
      <c r="F246" s="196"/>
      <c r="G246" s="196"/>
      <c r="H246" s="196"/>
      <c r="I246" s="197">
        <f t="shared" si="148"/>
        <v>0</v>
      </c>
      <c r="J246" s="196"/>
      <c r="K246" s="196"/>
      <c r="L246" s="196"/>
      <c r="M246" s="197">
        <f t="shared" si="149"/>
        <v>0</v>
      </c>
      <c r="N246" s="197">
        <f t="shared" si="150"/>
        <v>0</v>
      </c>
      <c r="O246" s="196"/>
      <c r="P246" s="196"/>
      <c r="Q246" s="196"/>
      <c r="R246" s="197">
        <f t="shared" si="151"/>
        <v>0</v>
      </c>
      <c r="S246" s="200"/>
      <c r="T246" s="204"/>
      <c r="U246" s="196"/>
      <c r="V246" s="197">
        <f t="shared" si="152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 x14ac:dyDescent="0.2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 x14ac:dyDescent="0.2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 x14ac:dyDescent="0.2">
      <c r="B249" s="83" t="s">
        <v>125</v>
      </c>
      <c r="C249" s="73" t="s">
        <v>763</v>
      </c>
      <c r="D249" s="197">
        <f t="shared" si="146"/>
        <v>173</v>
      </c>
      <c r="E249" s="197">
        <f t="shared" si="147"/>
        <v>173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0</v>
      </c>
      <c r="G249" s="202">
        <f t="shared" si="203"/>
        <v>0</v>
      </c>
      <c r="H249" s="202">
        <f t="shared" si="203"/>
        <v>173</v>
      </c>
      <c r="I249" s="197">
        <f t="shared" si="148"/>
        <v>0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0</v>
      </c>
      <c r="M249" s="197">
        <f t="shared" si="149"/>
        <v>91</v>
      </c>
      <c r="N249" s="197">
        <f t="shared" si="150"/>
        <v>91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205"/>
        <v>0</v>
      </c>
      <c r="Q249" s="202">
        <f t="shared" si="205"/>
        <v>91</v>
      </c>
      <c r="R249" s="197">
        <f t="shared" si="151"/>
        <v>0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0</v>
      </c>
      <c r="T249" s="202">
        <f t="shared" si="206"/>
        <v>0</v>
      </c>
      <c r="U249" s="197">
        <f t="shared" si="206"/>
        <v>0</v>
      </c>
      <c r="V249" s="197">
        <f t="shared" si="152"/>
        <v>0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0</v>
      </c>
      <c r="AB249" s="13" t="e">
        <f>Раздел2!#REF!</f>
        <v>#REF!</v>
      </c>
      <c r="AC249" s="13">
        <f>Раздел2!F249</f>
        <v>835</v>
      </c>
    </row>
    <row r="250" spans="2:29" ht="24" customHeight="1" x14ac:dyDescent="0.2"/>
    <row r="251" spans="2:29" ht="24.75" customHeight="1" x14ac:dyDescent="0.2"/>
    <row r="252" spans="2:29" ht="16.5" customHeight="1" x14ac:dyDescent="0.2"/>
  </sheetData>
  <sheetProtection algorithmName="SHA-512" hashValue="7RLt1dgQk80/k58nJg8uqh4K1YoM//LZYpr4f4Y0iNPTQI+c50qJf+TXBPPCXD8peNqMWfOIiCPzsq+6Fgdy+g==" saltValue="uWPdZ6DNfGELV3gjDkMoOQ==" spinCount="100000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A1:A119"/>
    <mergeCell ref="B3:B6"/>
    <mergeCell ref="C3:C6"/>
    <mergeCell ref="E5:E6"/>
    <mergeCell ref="J5:L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127" activePane="bottomRight" state="frozen"/>
      <selection activeCell="B1" sqref="B1"/>
      <selection pane="topRight" activeCell="D1" sqref="D1"/>
      <selection pane="bottomLeft" activeCell="B9" sqref="B9"/>
      <selection pane="bottomRight" activeCell="L233" sqref="L233"/>
    </sheetView>
  </sheetViews>
  <sheetFormatPr defaultColWidth="9.140625" defaultRowHeight="10.5" x14ac:dyDescent="0.1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 x14ac:dyDescent="0.15">
      <c r="A1" s="340"/>
      <c r="B1" s="370" t="s">
        <v>798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2"/>
      <c r="P1" s="376"/>
    </row>
    <row r="2" spans="1:18" ht="11.25" customHeight="1" x14ac:dyDescent="0.15">
      <c r="A2" s="340"/>
      <c r="B2" s="377" t="s">
        <v>367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6"/>
    </row>
    <row r="3" spans="1:18" ht="34.5" customHeight="1" x14ac:dyDescent="0.15">
      <c r="A3" s="340"/>
      <c r="B3" s="368" t="s">
        <v>11</v>
      </c>
      <c r="C3" s="344" t="s">
        <v>96</v>
      </c>
      <c r="D3" s="373" t="s">
        <v>160</v>
      </c>
      <c r="E3" s="374"/>
      <c r="F3" s="374"/>
      <c r="G3" s="374"/>
      <c r="H3" s="374"/>
      <c r="I3" s="374"/>
      <c r="J3" s="373" t="s">
        <v>256</v>
      </c>
      <c r="K3" s="374"/>
      <c r="L3" s="374"/>
      <c r="M3" s="374"/>
      <c r="N3" s="374"/>
      <c r="O3" s="375"/>
      <c r="P3" s="376"/>
      <c r="R3" s="338"/>
    </row>
    <row r="4" spans="1:18" ht="58.5" customHeight="1" x14ac:dyDescent="0.15">
      <c r="A4" s="340"/>
      <c r="B4" s="368"/>
      <c r="C4" s="344"/>
      <c r="D4" s="365" t="s">
        <v>161</v>
      </c>
      <c r="E4" s="367"/>
      <c r="F4" s="365" t="s">
        <v>164</v>
      </c>
      <c r="G4" s="367"/>
      <c r="H4" s="365" t="s">
        <v>257</v>
      </c>
      <c r="I4" s="367"/>
      <c r="J4" s="365" t="s">
        <v>161</v>
      </c>
      <c r="K4" s="367"/>
      <c r="L4" s="365" t="s">
        <v>164</v>
      </c>
      <c r="M4" s="367"/>
      <c r="N4" s="365" t="s">
        <v>257</v>
      </c>
      <c r="O4" s="367"/>
      <c r="P4" s="376"/>
      <c r="R4" s="338"/>
    </row>
    <row r="5" spans="1:18" ht="57" customHeight="1" x14ac:dyDescent="0.15">
      <c r="A5" s="340"/>
      <c r="B5" s="369"/>
      <c r="C5" s="354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6"/>
      <c r="R5" s="338"/>
    </row>
    <row r="6" spans="1:18" ht="10.5" customHeight="1" x14ac:dyDescent="0.15">
      <c r="A6" s="340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6"/>
    </row>
    <row r="7" spans="1:18" ht="15.75" customHeight="1" x14ac:dyDescent="0.15">
      <c r="A7" s="340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6"/>
      <c r="R7" s="39">
        <f>Раздел2!F8</f>
        <v>0</v>
      </c>
    </row>
    <row r="8" spans="1:18" ht="15.75" customHeight="1" x14ac:dyDescent="0.15">
      <c r="A8" s="340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6"/>
      <c r="R8" s="39">
        <f>Раздел2!F9</f>
        <v>0</v>
      </c>
    </row>
    <row r="9" spans="1:18" ht="15.75" customHeight="1" x14ac:dyDescent="0.15">
      <c r="A9" s="340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6"/>
      <c r="R9" s="39">
        <f>Раздел2!F10</f>
        <v>0</v>
      </c>
    </row>
    <row r="10" spans="1:18" ht="15.75" customHeight="1" x14ac:dyDescent="0.15">
      <c r="A10" s="340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6"/>
      <c r="R10" s="39">
        <f>Раздел2!F11</f>
        <v>0</v>
      </c>
    </row>
    <row r="11" spans="1:18" ht="15.75" customHeight="1" x14ac:dyDescent="0.15">
      <c r="A11" s="340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6"/>
      <c r="R11" s="39">
        <f>Раздел2!F12</f>
        <v>0</v>
      </c>
    </row>
    <row r="12" spans="1:18" ht="15.75" customHeight="1" x14ac:dyDescent="0.15">
      <c r="A12" s="340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6"/>
      <c r="R12" s="39">
        <f>Раздел2!F13</f>
        <v>0</v>
      </c>
    </row>
    <row r="13" spans="1:18" ht="15.75" customHeight="1" x14ac:dyDescent="0.15">
      <c r="A13" s="340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6"/>
      <c r="R13" s="39">
        <f>Раздел2!F14</f>
        <v>0</v>
      </c>
    </row>
    <row r="14" spans="1:18" ht="15.75" customHeight="1" x14ac:dyDescent="0.15">
      <c r="A14" s="340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6"/>
      <c r="R14" s="39">
        <f>Раздел2!F15</f>
        <v>0</v>
      </c>
    </row>
    <row r="15" spans="1:18" ht="15.75" customHeight="1" x14ac:dyDescent="0.15">
      <c r="A15" s="340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6"/>
      <c r="R15" s="39">
        <f>Раздел2!F16</f>
        <v>0</v>
      </c>
    </row>
    <row r="16" spans="1:18" ht="15.75" customHeight="1" x14ac:dyDescent="0.15">
      <c r="A16" s="340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6"/>
      <c r="R16" s="39">
        <f>Раздел2!F17</f>
        <v>0</v>
      </c>
    </row>
    <row r="17" spans="1:18" ht="15.75" customHeight="1" x14ac:dyDescent="0.15">
      <c r="A17" s="340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6"/>
      <c r="R17" s="39">
        <f>Раздел2!F18</f>
        <v>0</v>
      </c>
    </row>
    <row r="18" spans="1:18" ht="15.75" customHeight="1" x14ac:dyDescent="0.15">
      <c r="A18" s="340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6"/>
      <c r="R18" s="39">
        <f>Раздел2!F19</f>
        <v>417</v>
      </c>
    </row>
    <row r="19" spans="1:18" ht="21" customHeight="1" x14ac:dyDescent="0.15">
      <c r="A19" s="340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6"/>
      <c r="R19" s="39">
        <f>Раздел2!F20</f>
        <v>259</v>
      </c>
    </row>
    <row r="20" spans="1:18" ht="15.75" customHeight="1" x14ac:dyDescent="0.15">
      <c r="A20" s="340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6"/>
      <c r="R20" s="39">
        <f>Раздел2!F21</f>
        <v>158</v>
      </c>
    </row>
    <row r="21" spans="1:18" ht="15.75" customHeight="1" x14ac:dyDescent="0.15">
      <c r="A21" s="340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6"/>
      <c r="R21" s="39">
        <f>Раздел2!F22</f>
        <v>0</v>
      </c>
    </row>
    <row r="22" spans="1:18" ht="15.75" customHeight="1" x14ac:dyDescent="0.15">
      <c r="A22" s="340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6"/>
      <c r="R22" s="39">
        <f>Раздел2!F23</f>
        <v>0</v>
      </c>
    </row>
    <row r="23" spans="1:18" ht="15.75" customHeight="1" x14ac:dyDescent="0.15">
      <c r="A23" s="340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6"/>
      <c r="R23" s="39">
        <f>Раздел2!F24</f>
        <v>0</v>
      </c>
    </row>
    <row r="24" spans="1:18" ht="15.75" customHeight="1" x14ac:dyDescent="0.15">
      <c r="A24" s="340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6"/>
      <c r="R24" s="39">
        <f>Раздел2!F25</f>
        <v>0</v>
      </c>
    </row>
    <row r="25" spans="1:18" ht="21" customHeight="1" x14ac:dyDescent="0.15">
      <c r="A25" s="340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6"/>
      <c r="R25" s="39">
        <f>Раздел2!F26</f>
        <v>0</v>
      </c>
    </row>
    <row r="26" spans="1:18" ht="15.75" customHeight="1" x14ac:dyDescent="0.15">
      <c r="A26" s="340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6"/>
      <c r="R26" s="39">
        <f>Раздел2!F27</f>
        <v>0</v>
      </c>
    </row>
    <row r="27" spans="1:18" ht="15.75" customHeight="1" x14ac:dyDescent="0.15">
      <c r="A27" s="340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6"/>
      <c r="R27" s="39">
        <f>Раздел2!F28</f>
        <v>0</v>
      </c>
    </row>
    <row r="28" spans="1:18" ht="15.75" customHeight="1" x14ac:dyDescent="0.15">
      <c r="A28" s="340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6"/>
      <c r="R28" s="39">
        <f>Раздел2!F29</f>
        <v>0</v>
      </c>
    </row>
    <row r="29" spans="1:18" ht="15.75" customHeight="1" x14ac:dyDescent="0.15">
      <c r="A29" s="340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6"/>
      <c r="R29" s="39">
        <f>Раздел2!F30</f>
        <v>0</v>
      </c>
    </row>
    <row r="30" spans="1:18" ht="15.75" customHeight="1" x14ac:dyDescent="0.15">
      <c r="A30" s="340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6"/>
      <c r="R30" s="39">
        <f>Раздел2!F31</f>
        <v>0</v>
      </c>
    </row>
    <row r="31" spans="1:18" ht="15.75" customHeight="1" x14ac:dyDescent="0.15">
      <c r="A31" s="340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6"/>
      <c r="R31" s="39">
        <f>Раздел2!F32</f>
        <v>0</v>
      </c>
    </row>
    <row r="32" spans="1:18" ht="15.75" customHeight="1" x14ac:dyDescent="0.15">
      <c r="A32" s="340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6"/>
      <c r="R32" s="39">
        <f>Раздел2!F33</f>
        <v>0</v>
      </c>
    </row>
    <row r="33" spans="1:18" ht="15.75" customHeight="1" x14ac:dyDescent="0.15">
      <c r="A33" s="340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6"/>
      <c r="R33" s="39">
        <f>Раздел2!F34</f>
        <v>0</v>
      </c>
    </row>
    <row r="34" spans="1:18" ht="15.75" customHeight="1" x14ac:dyDescent="0.15">
      <c r="A34" s="340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6"/>
      <c r="R34" s="39">
        <f>Раздел2!F35</f>
        <v>0</v>
      </c>
    </row>
    <row r="35" spans="1:18" ht="15.75" customHeight="1" x14ac:dyDescent="0.15">
      <c r="A35" s="340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6"/>
      <c r="R35" s="39">
        <f>Раздел2!F36</f>
        <v>0</v>
      </c>
    </row>
    <row r="36" spans="1:18" ht="15.75" customHeight="1" x14ac:dyDescent="0.15">
      <c r="A36" s="340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6"/>
      <c r="R36" s="39">
        <f>Раздел2!F37</f>
        <v>0</v>
      </c>
    </row>
    <row r="37" spans="1:18" ht="15.75" customHeight="1" x14ac:dyDescent="0.15">
      <c r="A37" s="340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6"/>
      <c r="R37" s="39">
        <f>Раздел2!F38</f>
        <v>0</v>
      </c>
    </row>
    <row r="38" spans="1:18" ht="21" customHeight="1" x14ac:dyDescent="0.15">
      <c r="A38" s="340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6"/>
      <c r="R38" s="39">
        <f>Раздел2!F39</f>
        <v>0</v>
      </c>
    </row>
    <row r="39" spans="1:18" ht="15.75" customHeight="1" x14ac:dyDescent="0.15">
      <c r="A39" s="340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6"/>
      <c r="R39" s="39">
        <f>Раздел2!F40</f>
        <v>0</v>
      </c>
    </row>
    <row r="40" spans="1:18" ht="15.75" customHeight="1" x14ac:dyDescent="0.15">
      <c r="A40" s="340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6"/>
      <c r="R40" s="39">
        <f>Раздел2!F41</f>
        <v>0</v>
      </c>
    </row>
    <row r="41" spans="1:18" ht="15.75" customHeight="1" x14ac:dyDescent="0.15">
      <c r="A41" s="340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6"/>
      <c r="R41" s="39">
        <f>Раздел2!F42</f>
        <v>0</v>
      </c>
    </row>
    <row r="42" spans="1:18" ht="15.75" customHeight="1" x14ac:dyDescent="0.15">
      <c r="A42" s="340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6"/>
      <c r="R42" s="39">
        <f>Раздел2!F43</f>
        <v>0</v>
      </c>
    </row>
    <row r="43" spans="1:18" ht="15.75" customHeight="1" x14ac:dyDescent="0.15">
      <c r="A43" s="340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6"/>
      <c r="R43" s="39">
        <f>Раздел2!F44</f>
        <v>0</v>
      </c>
    </row>
    <row r="44" spans="1:18" ht="15.75" customHeight="1" x14ac:dyDescent="0.15">
      <c r="A44" s="340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6"/>
      <c r="R44" s="39">
        <f>Раздел2!F45</f>
        <v>418</v>
      </c>
    </row>
    <row r="45" spans="1:18" ht="21" customHeight="1" x14ac:dyDescent="0.15">
      <c r="A45" s="340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6"/>
      <c r="R45" s="39">
        <f>Раздел2!F46</f>
        <v>152</v>
      </c>
    </row>
    <row r="46" spans="1:18" ht="15.75" customHeight="1" x14ac:dyDescent="0.15">
      <c r="A46" s="340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6"/>
      <c r="R46" s="39">
        <f>Раздел2!F47</f>
        <v>266</v>
      </c>
    </row>
    <row r="47" spans="1:18" ht="15.75" customHeight="1" x14ac:dyDescent="0.15">
      <c r="A47" s="340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6"/>
      <c r="R47" s="39">
        <f>Раздел2!F48</f>
        <v>0</v>
      </c>
    </row>
    <row r="48" spans="1:18" ht="15.75" customHeight="1" x14ac:dyDescent="0.15">
      <c r="A48" s="340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6"/>
      <c r="R48" s="39">
        <f>Раздел2!F49</f>
        <v>0</v>
      </c>
    </row>
    <row r="49" spans="1:18" ht="21" customHeight="1" x14ac:dyDescent="0.15">
      <c r="A49" s="340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6"/>
      <c r="R49" s="39">
        <f>Раздел2!F50</f>
        <v>0</v>
      </c>
    </row>
    <row r="50" spans="1:18" ht="15.75" customHeight="1" x14ac:dyDescent="0.15">
      <c r="A50" s="340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6"/>
      <c r="R50" s="39">
        <f>Раздел2!F51</f>
        <v>0</v>
      </c>
    </row>
    <row r="51" spans="1:18" ht="15.95" customHeight="1" x14ac:dyDescent="0.15">
      <c r="A51" s="340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6"/>
      <c r="R51" s="39">
        <f>Раздел2!F52</f>
        <v>0</v>
      </c>
    </row>
    <row r="52" spans="1:18" ht="21" customHeight="1" x14ac:dyDescent="0.15">
      <c r="A52" s="340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6"/>
      <c r="R52" s="39">
        <f>Раздел2!F53</f>
        <v>0</v>
      </c>
    </row>
    <row r="53" spans="1:18" ht="15.75" customHeight="1" x14ac:dyDescent="0.15">
      <c r="A53" s="340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6"/>
      <c r="R53" s="39">
        <f>Раздел2!F54</f>
        <v>0</v>
      </c>
    </row>
    <row r="54" spans="1:18" ht="15.75" customHeight="1" x14ac:dyDescent="0.15">
      <c r="A54" s="340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6"/>
      <c r="R54" s="39">
        <f>Раздел2!F55</f>
        <v>0</v>
      </c>
    </row>
    <row r="55" spans="1:18" ht="15.75" customHeight="1" x14ac:dyDescent="0.15">
      <c r="A55" s="340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6"/>
      <c r="R55" s="39">
        <f>Раздел2!F56</f>
        <v>0</v>
      </c>
    </row>
    <row r="56" spans="1:18" ht="15.75" customHeight="1" x14ac:dyDescent="0.15">
      <c r="A56" s="340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6"/>
      <c r="R56" s="39">
        <f>Раздел2!F57</f>
        <v>0</v>
      </c>
    </row>
    <row r="57" spans="1:18" ht="15.75" customHeight="1" x14ac:dyDescent="0.15">
      <c r="A57" s="340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6"/>
      <c r="R57" s="39">
        <f>Раздел2!F58</f>
        <v>0</v>
      </c>
    </row>
    <row r="58" spans="1:18" ht="15.75" customHeight="1" x14ac:dyDescent="0.15">
      <c r="A58" s="340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6"/>
      <c r="R58" s="39">
        <f>Раздел2!F59</f>
        <v>0</v>
      </c>
    </row>
    <row r="59" spans="1:18" ht="15.75" customHeight="1" x14ac:dyDescent="0.15">
      <c r="A59" s="340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6"/>
      <c r="R59" s="39">
        <f>Раздел2!F60</f>
        <v>0</v>
      </c>
    </row>
    <row r="60" spans="1:18" ht="15.75" customHeight="1" x14ac:dyDescent="0.15">
      <c r="A60" s="340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6"/>
      <c r="R60" s="39">
        <f>Раздел2!F61</f>
        <v>0</v>
      </c>
    </row>
    <row r="61" spans="1:18" ht="15.75" customHeight="1" x14ac:dyDescent="0.15">
      <c r="A61" s="340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6"/>
      <c r="R61" s="39">
        <f>Раздел2!F62</f>
        <v>0</v>
      </c>
    </row>
    <row r="62" spans="1:18" ht="15.75" customHeight="1" x14ac:dyDescent="0.15">
      <c r="A62" s="340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6"/>
      <c r="R62" s="39">
        <f>Раздел2!F63</f>
        <v>0</v>
      </c>
    </row>
    <row r="63" spans="1:18" ht="15.75" customHeight="1" x14ac:dyDescent="0.15">
      <c r="A63" s="340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6"/>
      <c r="R63" s="39">
        <f>Раздел2!F64</f>
        <v>0</v>
      </c>
    </row>
    <row r="64" spans="1:18" ht="21" customHeight="1" x14ac:dyDescent="0.15">
      <c r="A64" s="340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6"/>
      <c r="R64" s="39">
        <f>Раздел2!F65</f>
        <v>0</v>
      </c>
    </row>
    <row r="65" spans="1:18" ht="15.75" customHeight="1" x14ac:dyDescent="0.15">
      <c r="A65" s="340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6"/>
      <c r="R65" s="39">
        <f>Раздел2!F66</f>
        <v>0</v>
      </c>
    </row>
    <row r="66" spans="1:18" ht="15.75" customHeight="1" x14ac:dyDescent="0.15">
      <c r="A66" s="340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6"/>
      <c r="R66" s="39">
        <f>Раздел2!F67</f>
        <v>0</v>
      </c>
    </row>
    <row r="67" spans="1:18" ht="15.75" customHeight="1" x14ac:dyDescent="0.15">
      <c r="A67" s="340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6"/>
      <c r="R67" s="39">
        <f>Раздел2!F68</f>
        <v>0</v>
      </c>
    </row>
    <row r="68" spans="1:18" ht="15.75" customHeight="1" x14ac:dyDescent="0.15">
      <c r="A68" s="340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6"/>
      <c r="R68" s="39">
        <f>Раздел2!F69</f>
        <v>0</v>
      </c>
    </row>
    <row r="69" spans="1:18" ht="15.75" customHeight="1" x14ac:dyDescent="0.15">
      <c r="A69" s="340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6"/>
      <c r="R69" s="39">
        <f>Раздел2!F70</f>
        <v>0</v>
      </c>
    </row>
    <row r="70" spans="1:18" ht="15.75" customHeight="1" x14ac:dyDescent="0.15">
      <c r="A70" s="340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6"/>
      <c r="R70" s="39">
        <f>Раздел2!F71</f>
        <v>0</v>
      </c>
    </row>
    <row r="71" spans="1:18" ht="15.75" customHeight="1" x14ac:dyDescent="0.15">
      <c r="A71" s="340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6"/>
      <c r="R71" s="39">
        <f>Раздел2!F72</f>
        <v>0</v>
      </c>
    </row>
    <row r="72" spans="1:18" ht="15.75" customHeight="1" x14ac:dyDescent="0.15">
      <c r="A72" s="340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6"/>
      <c r="R72" s="39">
        <f>Раздел2!F73</f>
        <v>0</v>
      </c>
    </row>
    <row r="73" spans="1:18" ht="15.75" customHeight="1" x14ac:dyDescent="0.15">
      <c r="A73" s="340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6"/>
      <c r="R73" s="39">
        <f>Раздел2!F74</f>
        <v>0</v>
      </c>
    </row>
    <row r="74" spans="1:18" ht="15.75" customHeight="1" x14ac:dyDescent="0.15">
      <c r="A74" s="340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6"/>
      <c r="R74" s="39">
        <f>Раздел2!F75</f>
        <v>0</v>
      </c>
    </row>
    <row r="75" spans="1:18" ht="15.75" customHeight="1" x14ac:dyDescent="0.15">
      <c r="A75" s="340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6"/>
      <c r="R75" s="39">
        <f>Раздел2!F76</f>
        <v>0</v>
      </c>
    </row>
    <row r="76" spans="1:18" ht="15.75" customHeight="1" x14ac:dyDescent="0.15">
      <c r="A76" s="340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6"/>
      <c r="R76" s="39">
        <f>Раздел2!F77</f>
        <v>0</v>
      </c>
    </row>
    <row r="77" spans="1:18" ht="15.75" customHeight="1" x14ac:dyDescent="0.15">
      <c r="A77" s="340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6"/>
      <c r="R77" s="39">
        <f>Раздел2!F78</f>
        <v>0</v>
      </c>
    </row>
    <row r="78" spans="1:18" ht="21" customHeight="1" x14ac:dyDescent="0.15">
      <c r="A78" s="340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6"/>
      <c r="R78" s="39">
        <f>Раздел2!F79</f>
        <v>0</v>
      </c>
    </row>
    <row r="79" spans="1:18" ht="15.95" customHeight="1" x14ac:dyDescent="0.15">
      <c r="A79" s="340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6"/>
      <c r="R79" s="39">
        <f>Раздел2!F80</f>
        <v>0</v>
      </c>
    </row>
    <row r="80" spans="1:18" ht="15.75" customHeight="1" x14ac:dyDescent="0.15">
      <c r="A80" s="340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6"/>
      <c r="R80" s="39">
        <f>Раздел2!F81</f>
        <v>0</v>
      </c>
    </row>
    <row r="81" spans="1:18" ht="15.75" customHeight="1" x14ac:dyDescent="0.15">
      <c r="A81" s="340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6"/>
      <c r="R81" s="39">
        <f>Раздел2!F82</f>
        <v>0</v>
      </c>
    </row>
    <row r="82" spans="1:18" ht="15.75" customHeight="1" x14ac:dyDescent="0.15">
      <c r="A82" s="340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6"/>
      <c r="R82" s="39">
        <f>Раздел2!F83</f>
        <v>0</v>
      </c>
    </row>
    <row r="83" spans="1:18" ht="15.75" customHeight="1" x14ac:dyDescent="0.15">
      <c r="A83" s="340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6"/>
      <c r="R83" s="39">
        <f>Раздел2!F84</f>
        <v>0</v>
      </c>
    </row>
    <row r="84" spans="1:18" ht="15.75" customHeight="1" x14ac:dyDescent="0.15">
      <c r="A84" s="340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6"/>
      <c r="R84" s="39">
        <f>Раздел2!F85</f>
        <v>0</v>
      </c>
    </row>
    <row r="85" spans="1:18" ht="15.75" customHeight="1" x14ac:dyDescent="0.15">
      <c r="A85" s="340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6"/>
      <c r="R85" s="39">
        <f>Раздел2!F86</f>
        <v>0</v>
      </c>
    </row>
    <row r="86" spans="1:18" ht="15.75" customHeight="1" x14ac:dyDescent="0.15">
      <c r="A86" s="340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6"/>
      <c r="R86" s="39">
        <f>Раздел2!F87</f>
        <v>0</v>
      </c>
    </row>
    <row r="87" spans="1:18" ht="21" customHeight="1" x14ac:dyDescent="0.15">
      <c r="A87" s="340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6"/>
      <c r="R87" s="39">
        <f>Раздел2!F88</f>
        <v>0</v>
      </c>
    </row>
    <row r="88" spans="1:18" ht="15.75" customHeight="1" x14ac:dyDescent="0.15">
      <c r="A88" s="340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6"/>
      <c r="R88" s="39">
        <f>Раздел2!F89</f>
        <v>0</v>
      </c>
    </row>
    <row r="89" spans="1:18" ht="15.75" customHeight="1" x14ac:dyDescent="0.15">
      <c r="A89" s="340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6"/>
      <c r="R89" s="39">
        <f>Раздел2!F90</f>
        <v>0</v>
      </c>
    </row>
    <row r="90" spans="1:18" ht="15.75" customHeight="1" x14ac:dyDescent="0.15">
      <c r="A90" s="340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6"/>
      <c r="R90" s="39">
        <f>Раздел2!F91</f>
        <v>0</v>
      </c>
    </row>
    <row r="91" spans="1:18" ht="15.75" customHeight="1" x14ac:dyDescent="0.15">
      <c r="A91" s="340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6"/>
      <c r="R91" s="39">
        <f>Раздел2!F92</f>
        <v>0</v>
      </c>
    </row>
    <row r="92" spans="1:18" ht="15.75" customHeight="1" x14ac:dyDescent="0.15">
      <c r="A92" s="340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6"/>
      <c r="R92" s="39">
        <f>Раздел2!F93</f>
        <v>0</v>
      </c>
    </row>
    <row r="93" spans="1:18" ht="21" customHeight="1" x14ac:dyDescent="0.15">
      <c r="A93" s="340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6"/>
      <c r="R93" s="39">
        <f>Раздел2!F94</f>
        <v>0</v>
      </c>
    </row>
    <row r="94" spans="1:18" ht="21" customHeight="1" x14ac:dyDescent="0.15">
      <c r="A94" s="340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6"/>
      <c r="R94" s="39">
        <f>Раздел2!F95</f>
        <v>0</v>
      </c>
    </row>
    <row r="95" spans="1:18" ht="21" customHeight="1" x14ac:dyDescent="0.15">
      <c r="A95" s="340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6"/>
      <c r="R95" s="39">
        <f>Раздел2!F96</f>
        <v>0</v>
      </c>
    </row>
    <row r="96" spans="1:18" ht="15.75" customHeight="1" x14ac:dyDescent="0.15">
      <c r="A96" s="340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6"/>
      <c r="R96" s="39">
        <f>Раздел2!F97</f>
        <v>0</v>
      </c>
    </row>
    <row r="97" spans="1:18" ht="15.75" customHeight="1" x14ac:dyDescent="0.15">
      <c r="A97" s="340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6"/>
      <c r="R97" s="39">
        <f>Раздел2!F98</f>
        <v>0</v>
      </c>
    </row>
    <row r="98" spans="1:18" ht="15.75" customHeight="1" x14ac:dyDescent="0.15">
      <c r="A98" s="340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6"/>
      <c r="R98" s="39">
        <f>Раздел2!F99</f>
        <v>0</v>
      </c>
    </row>
    <row r="99" spans="1:18" ht="15.75" customHeight="1" x14ac:dyDescent="0.15">
      <c r="A99" s="340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6"/>
      <c r="R99" s="39">
        <f>Раздел2!F100</f>
        <v>0</v>
      </c>
    </row>
    <row r="100" spans="1:18" ht="15.75" customHeight="1" x14ac:dyDescent="0.15">
      <c r="A100" s="340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6"/>
      <c r="R100" s="39">
        <f>Раздел2!F101</f>
        <v>0</v>
      </c>
    </row>
    <row r="101" spans="1:18" ht="15.75" customHeight="1" x14ac:dyDescent="0.15">
      <c r="A101" s="340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6"/>
      <c r="R101" s="39">
        <f>Раздел2!F102</f>
        <v>0</v>
      </c>
    </row>
    <row r="102" spans="1:18" ht="15.75" customHeight="1" x14ac:dyDescent="0.15">
      <c r="A102" s="340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6"/>
      <c r="R102" s="39">
        <f>Раздел2!F103</f>
        <v>0</v>
      </c>
    </row>
    <row r="103" spans="1:18" ht="21" customHeight="1" x14ac:dyDescent="0.15">
      <c r="A103" s="340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6"/>
      <c r="R103" s="39">
        <f>Раздел2!F104</f>
        <v>0</v>
      </c>
    </row>
    <row r="104" spans="1:18" ht="15.75" customHeight="1" x14ac:dyDescent="0.15">
      <c r="A104" s="340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6"/>
      <c r="R104" s="39">
        <f>Раздел2!F105</f>
        <v>0</v>
      </c>
    </row>
    <row r="105" spans="1:18" ht="21" customHeight="1" x14ac:dyDescent="0.15">
      <c r="A105" s="340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6"/>
      <c r="R105" s="39">
        <f>Раздел2!F106</f>
        <v>0</v>
      </c>
    </row>
    <row r="106" spans="1:18" ht="15.75" customHeight="1" x14ac:dyDescent="0.15">
      <c r="A106" s="340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6"/>
      <c r="R106" s="39">
        <f>Раздел2!F107</f>
        <v>0</v>
      </c>
    </row>
    <row r="107" spans="1:18" ht="15.75" customHeight="1" x14ac:dyDescent="0.15">
      <c r="A107" s="340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6"/>
      <c r="R107" s="39">
        <f>Раздел2!F108</f>
        <v>0</v>
      </c>
    </row>
    <row r="108" spans="1:18" ht="15.75" customHeight="1" x14ac:dyDescent="0.15">
      <c r="A108" s="340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6"/>
      <c r="R108" s="39">
        <f>Раздел2!F109</f>
        <v>0</v>
      </c>
    </row>
    <row r="109" spans="1:18" ht="15.75" customHeight="1" x14ac:dyDescent="0.15">
      <c r="A109" s="340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6"/>
      <c r="R109" s="39">
        <f>Раздел2!F110</f>
        <v>0</v>
      </c>
    </row>
    <row r="110" spans="1:18" ht="15.75" customHeight="1" x14ac:dyDescent="0.15">
      <c r="A110" s="340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6"/>
      <c r="R110" s="39">
        <f>Раздел2!F111</f>
        <v>0</v>
      </c>
    </row>
    <row r="111" spans="1:18" ht="15.75" customHeight="1" x14ac:dyDescent="0.15">
      <c r="A111" s="340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6"/>
      <c r="R111" s="39">
        <f>Раздел2!F112</f>
        <v>0</v>
      </c>
    </row>
    <row r="112" spans="1:18" ht="15.75" customHeight="1" x14ac:dyDescent="0.15">
      <c r="A112" s="340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6"/>
      <c r="R112" s="39">
        <f>Раздел2!F113</f>
        <v>0</v>
      </c>
    </row>
    <row r="113" spans="1:18" ht="15.75" customHeight="1" x14ac:dyDescent="0.15">
      <c r="A113" s="340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6"/>
      <c r="R113" s="39">
        <f>Раздел2!F114</f>
        <v>0</v>
      </c>
    </row>
    <row r="114" spans="1:18" ht="15.75" customHeight="1" x14ac:dyDescent="0.15">
      <c r="A114" s="340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6"/>
      <c r="R114" s="39">
        <f>Раздел2!F115</f>
        <v>0</v>
      </c>
    </row>
    <row r="115" spans="1:18" ht="21" customHeight="1" x14ac:dyDescent="0.15">
      <c r="A115" s="340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6"/>
      <c r="R115" s="39">
        <f>Раздел2!F116</f>
        <v>0</v>
      </c>
    </row>
    <row r="116" spans="1:18" ht="15.95" customHeight="1" x14ac:dyDescent="0.15">
      <c r="A116" s="340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6"/>
      <c r="R116" s="39">
        <f>Раздел2!F117</f>
        <v>0</v>
      </c>
    </row>
    <row r="117" spans="1:18" ht="15.75" customHeight="1" x14ac:dyDescent="0.15">
      <c r="A117" s="340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6"/>
      <c r="R117" s="39">
        <f>Раздел2!F118</f>
        <v>0</v>
      </c>
    </row>
    <row r="118" spans="1:18" ht="15.75" customHeight="1" x14ac:dyDescent="0.15">
      <c r="A118" s="340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6"/>
      <c r="R118" s="39">
        <f>Раздел2!F119</f>
        <v>0</v>
      </c>
    </row>
    <row r="119" spans="1:18" ht="15.75" customHeight="1" x14ac:dyDescent="0.15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 x14ac:dyDescent="0.15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 x14ac:dyDescent="0.15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 x14ac:dyDescent="0.15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 x14ac:dyDescent="0.15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 x14ac:dyDescent="0.15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 x14ac:dyDescent="0.15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 x14ac:dyDescent="0.15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0</v>
      </c>
    </row>
    <row r="127" spans="1:18" ht="15.75" customHeight="1" x14ac:dyDescent="0.15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 x14ac:dyDescent="0.15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 x14ac:dyDescent="0.15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 x14ac:dyDescent="0.15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 x14ac:dyDescent="0.15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 x14ac:dyDescent="0.15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 x14ac:dyDescent="0.15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0</v>
      </c>
    </row>
    <row r="134" spans="2:18" ht="15.75" customHeight="1" x14ac:dyDescent="0.15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 x14ac:dyDescent="0.15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 x14ac:dyDescent="0.15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 x14ac:dyDescent="0.15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 x14ac:dyDescent="0.15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 x14ac:dyDescent="0.15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 x14ac:dyDescent="0.15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 x14ac:dyDescent="0.15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 x14ac:dyDescent="0.15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 x14ac:dyDescent="0.15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 x14ac:dyDescent="0.15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 x14ac:dyDescent="0.15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 x14ac:dyDescent="0.15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 x14ac:dyDescent="0.15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0</v>
      </c>
    </row>
    <row r="148" spans="2:18" ht="15.75" customHeight="1" x14ac:dyDescent="0.15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 x14ac:dyDescent="0.15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 x14ac:dyDescent="0.15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0</v>
      </c>
    </row>
    <row r="151" spans="2:18" ht="15.75" customHeight="1" x14ac:dyDescent="0.15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 x14ac:dyDescent="0.15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 x14ac:dyDescent="0.15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 x14ac:dyDescent="0.15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 x14ac:dyDescent="0.15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 x14ac:dyDescent="0.15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 x14ac:dyDescent="0.15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 x14ac:dyDescent="0.15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 x14ac:dyDescent="0.15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 x14ac:dyDescent="0.15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 x14ac:dyDescent="0.15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 x14ac:dyDescent="0.15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 x14ac:dyDescent="0.15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 x14ac:dyDescent="0.15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 x14ac:dyDescent="0.15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 x14ac:dyDescent="0.15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 x14ac:dyDescent="0.15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 x14ac:dyDescent="0.15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 x14ac:dyDescent="0.15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 x14ac:dyDescent="0.15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 x14ac:dyDescent="0.15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 x14ac:dyDescent="0.15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 x14ac:dyDescent="0.15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 x14ac:dyDescent="0.15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 x14ac:dyDescent="0.15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 x14ac:dyDescent="0.15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 x14ac:dyDescent="0.15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 x14ac:dyDescent="0.15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0</v>
      </c>
    </row>
    <row r="179" spans="2:18" ht="21" customHeight="1" x14ac:dyDescent="0.15">
      <c r="B179" s="152" t="s">
        <v>436</v>
      </c>
      <c r="C179" s="73" t="s">
        <v>694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 x14ac:dyDescent="0.15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 x14ac:dyDescent="0.15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 x14ac:dyDescent="0.15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 x14ac:dyDescent="0.15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 x14ac:dyDescent="0.15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 x14ac:dyDescent="0.15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 x14ac:dyDescent="0.15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 x14ac:dyDescent="0.15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 x14ac:dyDescent="0.15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 x14ac:dyDescent="0.15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 x14ac:dyDescent="0.15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 x14ac:dyDescent="0.15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 x14ac:dyDescent="0.15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 x14ac:dyDescent="0.15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 x14ac:dyDescent="0.15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 x14ac:dyDescent="0.15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 x14ac:dyDescent="0.15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 x14ac:dyDescent="0.15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 x14ac:dyDescent="0.15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 x14ac:dyDescent="0.15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 x14ac:dyDescent="0.15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 x14ac:dyDescent="0.15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 x14ac:dyDescent="0.15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 x14ac:dyDescent="0.15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 x14ac:dyDescent="0.15">
      <c r="B204" s="151" t="s">
        <v>68</v>
      </c>
      <c r="C204" s="73" t="s">
        <v>719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 x14ac:dyDescent="0.15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 x14ac:dyDescent="0.15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 x14ac:dyDescent="0.15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 x14ac:dyDescent="0.15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0</v>
      </c>
    </row>
    <row r="209" spans="2:18" ht="15.75" customHeight="1" x14ac:dyDescent="0.15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 x14ac:dyDescent="0.15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 x14ac:dyDescent="0.15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 x14ac:dyDescent="0.15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 x14ac:dyDescent="0.15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 x14ac:dyDescent="0.15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 x14ac:dyDescent="0.15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 x14ac:dyDescent="0.15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 x14ac:dyDescent="0.15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 x14ac:dyDescent="0.15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 x14ac:dyDescent="0.15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 x14ac:dyDescent="0.15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 x14ac:dyDescent="0.15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 x14ac:dyDescent="0.15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 x14ac:dyDescent="0.15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 x14ac:dyDescent="0.15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 x14ac:dyDescent="0.15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 x14ac:dyDescent="0.15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0</v>
      </c>
    </row>
    <row r="227" spans="2:18" ht="21" x14ac:dyDescent="0.15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0</v>
      </c>
    </row>
    <row r="228" spans="2:18" ht="15.75" customHeight="1" x14ac:dyDescent="0.15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 x14ac:dyDescent="0.15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 x14ac:dyDescent="0.15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 x14ac:dyDescent="0.15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 x14ac:dyDescent="0.15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 x14ac:dyDescent="0.15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 x14ac:dyDescent="0.15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 x14ac:dyDescent="0.15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 x14ac:dyDescent="0.15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 x14ac:dyDescent="0.15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 x14ac:dyDescent="0.15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 x14ac:dyDescent="0.15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 x14ac:dyDescent="0.15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 x14ac:dyDescent="0.15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 x14ac:dyDescent="0.15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 x14ac:dyDescent="0.15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 x14ac:dyDescent="0.15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 x14ac:dyDescent="0.15">
      <c r="B245" s="151" t="s">
        <v>77</v>
      </c>
      <c r="C245" s="73" t="s">
        <v>760</v>
      </c>
      <c r="D245" s="196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R245" s="13">
        <f>Раздел2!F246</f>
        <v>0</v>
      </c>
    </row>
    <row r="246" spans="2:18" ht="15.75" customHeight="1" x14ac:dyDescent="0.15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 x14ac:dyDescent="0.15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 x14ac:dyDescent="0.15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0</v>
      </c>
      <c r="F248" s="202">
        <f t="shared" si="23"/>
        <v>0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0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835</v>
      </c>
    </row>
    <row r="249" spans="2:18" ht="24" customHeight="1" x14ac:dyDescent="0.15">
      <c r="B249" s="13"/>
    </row>
    <row r="250" spans="2:18" ht="21.75" customHeight="1" x14ac:dyDescent="0.15">
      <c r="B250" s="13"/>
    </row>
    <row r="251" spans="2:18" ht="16.5" customHeight="1" x14ac:dyDescent="0.15">
      <c r="B251" s="13"/>
    </row>
    <row r="252" spans="2:18" x14ac:dyDescent="0.15">
      <c r="B252" s="13"/>
    </row>
    <row r="253" spans="2:18" x14ac:dyDescent="0.15">
      <c r="B253" s="13"/>
    </row>
    <row r="254" spans="2:18" ht="20.25" customHeight="1" x14ac:dyDescent="0.15">
      <c r="B254" s="13"/>
    </row>
    <row r="255" spans="2:18" x14ac:dyDescent="0.15">
      <c r="B255" s="13"/>
    </row>
    <row r="256" spans="2:18" x14ac:dyDescent="0.15">
      <c r="B256" s="13"/>
    </row>
    <row r="257" spans="2:2" x14ac:dyDescent="0.15">
      <c r="B257" s="13"/>
    </row>
    <row r="258" spans="2:2" x14ac:dyDescent="0.15">
      <c r="B258" s="13"/>
    </row>
    <row r="259" spans="2:2" x14ac:dyDescent="0.15">
      <c r="B259" s="13"/>
    </row>
    <row r="260" spans="2:2" x14ac:dyDescent="0.15">
      <c r="B260" s="13"/>
    </row>
    <row r="261" spans="2:2" x14ac:dyDescent="0.15">
      <c r="B261" s="13"/>
    </row>
    <row r="262" spans="2:2" x14ac:dyDescent="0.15">
      <c r="B262" s="13"/>
    </row>
    <row r="263" spans="2:2" x14ac:dyDescent="0.15">
      <c r="B263" s="13"/>
    </row>
    <row r="264" spans="2:2" x14ac:dyDescent="0.15">
      <c r="B264" s="13"/>
    </row>
    <row r="265" spans="2:2" x14ac:dyDescent="0.15">
      <c r="B265" s="13"/>
    </row>
    <row r="266" spans="2:2" x14ac:dyDescent="0.15">
      <c r="B266" s="13"/>
    </row>
    <row r="267" spans="2:2" x14ac:dyDescent="0.15">
      <c r="B267" s="13"/>
    </row>
    <row r="268" spans="2:2" x14ac:dyDescent="0.15">
      <c r="B268" s="13"/>
    </row>
    <row r="269" spans="2:2" x14ac:dyDescent="0.15">
      <c r="B269" s="13"/>
    </row>
    <row r="270" spans="2:2" x14ac:dyDescent="0.15">
      <c r="B270" s="13"/>
    </row>
    <row r="271" spans="2:2" x14ac:dyDescent="0.15">
      <c r="B271" s="13"/>
    </row>
    <row r="272" spans="2:2" x14ac:dyDescent="0.15">
      <c r="B272" s="13"/>
    </row>
    <row r="273" spans="2:2" x14ac:dyDescent="0.15">
      <c r="B273" s="13"/>
    </row>
    <row r="274" spans="2:2" x14ac:dyDescent="0.15">
      <c r="B274" s="13"/>
    </row>
    <row r="275" spans="2:2" x14ac:dyDescent="0.15">
      <c r="B275" s="13"/>
    </row>
    <row r="276" spans="2:2" x14ac:dyDescent="0.15">
      <c r="B276" s="13"/>
    </row>
    <row r="277" spans="2:2" x14ac:dyDescent="0.15">
      <c r="B277" s="13"/>
    </row>
  </sheetData>
  <sheetProtection algorithmName="SHA-512" hashValue="M34qq6dP6EOkCyRPdWCzon8sVlfSTP08iskIWkHLZ7eY/9hTahf4Bdn7jAkAQdxHqGPxu8NObnLlrefwDodmMg==" saltValue="PUwXa3+pk3W+Mt67J16c7Q==" spinCount="100000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45" activePane="bottomRight" state="frozen"/>
      <selection activeCell="B1" sqref="B1"/>
      <selection pane="topRight" activeCell="D1" sqref="D1"/>
      <selection pane="bottomLeft" activeCell="B7" sqref="B7"/>
      <selection pane="bottomRight" activeCell="AB23" sqref="AB23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 x14ac:dyDescent="0.15">
      <c r="A1" s="340"/>
      <c r="B1" s="349" t="s">
        <v>166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</row>
    <row r="2" spans="1:37" ht="11.25" customHeight="1" x14ac:dyDescent="0.15">
      <c r="A2" s="340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80" t="s">
        <v>368</v>
      </c>
      <c r="AD2" s="380"/>
      <c r="AE2" s="380"/>
      <c r="AF2" s="380"/>
      <c r="AG2" s="380"/>
      <c r="AH2" s="380"/>
      <c r="AI2" s="349"/>
    </row>
    <row r="3" spans="1:37" ht="16.5" customHeight="1" x14ac:dyDescent="0.15">
      <c r="A3" s="340"/>
      <c r="B3" s="336" t="s">
        <v>11</v>
      </c>
      <c r="C3" s="343" t="s">
        <v>96</v>
      </c>
      <c r="D3" s="350" t="s">
        <v>165</v>
      </c>
      <c r="E3" s="346" t="s">
        <v>167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8"/>
      <c r="AI3" s="349"/>
      <c r="AK3" s="338" t="s">
        <v>258</v>
      </c>
    </row>
    <row r="4" spans="1:37" ht="28.5" customHeight="1" x14ac:dyDescent="0.15">
      <c r="A4" s="340"/>
      <c r="B4" s="353"/>
      <c r="C4" s="344"/>
      <c r="D4" s="356"/>
      <c r="E4" s="330" t="s">
        <v>98</v>
      </c>
      <c r="F4" s="358"/>
      <c r="G4" s="358"/>
      <c r="H4" s="358"/>
      <c r="I4" s="331"/>
      <c r="J4" s="330" t="s">
        <v>169</v>
      </c>
      <c r="K4" s="358"/>
      <c r="L4" s="358"/>
      <c r="M4" s="358"/>
      <c r="N4" s="331"/>
      <c r="O4" s="330" t="s">
        <v>170</v>
      </c>
      <c r="P4" s="358"/>
      <c r="Q4" s="358"/>
      <c r="R4" s="358"/>
      <c r="S4" s="331"/>
      <c r="T4" s="330" t="s">
        <v>171</v>
      </c>
      <c r="U4" s="358"/>
      <c r="V4" s="358"/>
      <c r="W4" s="358"/>
      <c r="X4" s="331"/>
      <c r="Y4" s="330" t="s">
        <v>172</v>
      </c>
      <c r="Z4" s="358"/>
      <c r="AA4" s="358"/>
      <c r="AB4" s="358"/>
      <c r="AC4" s="331"/>
      <c r="AD4" s="330" t="s">
        <v>173</v>
      </c>
      <c r="AE4" s="358"/>
      <c r="AF4" s="358"/>
      <c r="AG4" s="358"/>
      <c r="AH4" s="331"/>
      <c r="AI4" s="349"/>
      <c r="AK4" s="338"/>
    </row>
    <row r="5" spans="1:37" ht="28.5" customHeight="1" x14ac:dyDescent="0.15">
      <c r="A5" s="340"/>
      <c r="B5" s="353"/>
      <c r="C5" s="344"/>
      <c r="D5" s="356"/>
      <c r="E5" s="334"/>
      <c r="F5" s="359"/>
      <c r="G5" s="359"/>
      <c r="H5" s="359"/>
      <c r="I5" s="335"/>
      <c r="J5" s="334"/>
      <c r="K5" s="359"/>
      <c r="L5" s="359"/>
      <c r="M5" s="359"/>
      <c r="N5" s="335"/>
      <c r="O5" s="334"/>
      <c r="P5" s="359"/>
      <c r="Q5" s="359"/>
      <c r="R5" s="359"/>
      <c r="S5" s="335"/>
      <c r="T5" s="334"/>
      <c r="U5" s="359"/>
      <c r="V5" s="359"/>
      <c r="W5" s="359"/>
      <c r="X5" s="335"/>
      <c r="Y5" s="334"/>
      <c r="Z5" s="359"/>
      <c r="AA5" s="359"/>
      <c r="AB5" s="359"/>
      <c r="AC5" s="335"/>
      <c r="AD5" s="334"/>
      <c r="AE5" s="359"/>
      <c r="AF5" s="359"/>
      <c r="AG5" s="359"/>
      <c r="AH5" s="335"/>
      <c r="AI5" s="349"/>
      <c r="AK5" s="338"/>
    </row>
    <row r="6" spans="1:37" ht="25.5" customHeight="1" x14ac:dyDescent="0.15">
      <c r="A6" s="340"/>
      <c r="B6" s="337"/>
      <c r="C6" s="344"/>
      <c r="D6" s="351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9"/>
      <c r="AK6" s="338"/>
    </row>
    <row r="7" spans="1:37" ht="10.5" x14ac:dyDescent="0.15">
      <c r="A7" s="340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9"/>
    </row>
    <row r="8" spans="1:37" ht="15.75" customHeight="1" x14ac:dyDescent="0.15">
      <c r="A8" s="340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9"/>
      <c r="AK8" s="39" t="e">
        <f>Раздел2!#REF!</f>
        <v>#REF!</v>
      </c>
    </row>
    <row r="9" spans="1:37" ht="15.75" customHeight="1" x14ac:dyDescent="0.15">
      <c r="A9" s="340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9"/>
      <c r="AK9" s="39" t="e">
        <f>Раздел2!#REF!</f>
        <v>#REF!</v>
      </c>
    </row>
    <row r="10" spans="1:37" ht="15.75" customHeight="1" x14ac:dyDescent="0.15">
      <c r="A10" s="340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9"/>
      <c r="AK10" s="39" t="e">
        <f>Раздел2!#REF!</f>
        <v>#REF!</v>
      </c>
    </row>
    <row r="11" spans="1:37" ht="15.75" customHeight="1" x14ac:dyDescent="0.15">
      <c r="A11" s="340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9"/>
      <c r="AK11" s="39" t="e">
        <f>Раздел2!#REF!</f>
        <v>#REF!</v>
      </c>
    </row>
    <row r="12" spans="1:37" ht="15.75" customHeight="1" x14ac:dyDescent="0.15">
      <c r="A12" s="340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9"/>
      <c r="AK12" s="39" t="e">
        <f>Раздел2!#REF!</f>
        <v>#REF!</v>
      </c>
    </row>
    <row r="13" spans="1:37" ht="15.75" customHeight="1" x14ac:dyDescent="0.15">
      <c r="A13" s="340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9"/>
      <c r="AK13" s="39" t="e">
        <f>Раздел2!#REF!</f>
        <v>#REF!</v>
      </c>
    </row>
    <row r="14" spans="1:37" ht="15.75" customHeight="1" x14ac:dyDescent="0.15">
      <c r="A14" s="340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9"/>
      <c r="AK14" s="39" t="e">
        <f>Раздел2!#REF!</f>
        <v>#REF!</v>
      </c>
    </row>
    <row r="15" spans="1:37" ht="15.75" customHeight="1" x14ac:dyDescent="0.15">
      <c r="A15" s="340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9"/>
      <c r="AK15" s="39" t="e">
        <f>Раздел2!#REF!</f>
        <v>#REF!</v>
      </c>
    </row>
    <row r="16" spans="1:37" ht="15.75" customHeight="1" x14ac:dyDescent="0.15">
      <c r="A16" s="340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9"/>
      <c r="AK16" s="39" t="e">
        <f>Раздел2!#REF!</f>
        <v>#REF!</v>
      </c>
    </row>
    <row r="17" spans="1:37" ht="15.75" customHeight="1" x14ac:dyDescent="0.15">
      <c r="A17" s="340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9"/>
      <c r="AK17" s="39" t="e">
        <f>Раздел2!#REF!</f>
        <v>#REF!</v>
      </c>
    </row>
    <row r="18" spans="1:37" ht="15.75" customHeight="1" x14ac:dyDescent="0.15">
      <c r="A18" s="340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9"/>
      <c r="AK18" s="39" t="e">
        <f>Раздел2!#REF!</f>
        <v>#REF!</v>
      </c>
    </row>
    <row r="19" spans="1:37" ht="15.75" customHeight="1" x14ac:dyDescent="0.15">
      <c r="A19" s="340"/>
      <c r="B19" s="151" t="s">
        <v>392</v>
      </c>
      <c r="C19" s="73" t="s">
        <v>533</v>
      </c>
      <c r="D19" s="202">
        <f>Раздел2!F19</f>
        <v>417</v>
      </c>
      <c r="E19" s="202">
        <f t="shared" si="1"/>
        <v>6</v>
      </c>
      <c r="F19" s="202">
        <f t="shared" si="2"/>
        <v>0</v>
      </c>
      <c r="G19" s="202">
        <f t="shared" si="3"/>
        <v>0</v>
      </c>
      <c r="H19" s="202">
        <f t="shared" si="4"/>
        <v>20</v>
      </c>
      <c r="I19" s="202">
        <f t="shared" si="5"/>
        <v>8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9</v>
      </c>
      <c r="S19" s="198">
        <f t="shared" si="6"/>
        <v>0</v>
      </c>
      <c r="T19" s="198">
        <f t="shared" si="6"/>
        <v>6</v>
      </c>
      <c r="U19" s="197">
        <f t="shared" si="6"/>
        <v>0</v>
      </c>
      <c r="V19" s="197">
        <f t="shared" si="6"/>
        <v>0</v>
      </c>
      <c r="W19" s="197">
        <f t="shared" si="6"/>
        <v>11</v>
      </c>
      <c r="X19" s="197">
        <f t="shared" si="6"/>
        <v>8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9"/>
      <c r="AK19" s="39" t="e">
        <f>Раздел2!#REF!</f>
        <v>#REF!</v>
      </c>
    </row>
    <row r="20" spans="1:37" ht="24.75" customHeight="1" x14ac:dyDescent="0.15">
      <c r="A20" s="340"/>
      <c r="B20" s="152" t="s">
        <v>423</v>
      </c>
      <c r="C20" s="73" t="s">
        <v>534</v>
      </c>
      <c r="D20" s="202">
        <f>Раздел2!F20</f>
        <v>259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20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>
        <v>9</v>
      </c>
      <c r="S20" s="196"/>
      <c r="T20" s="196"/>
      <c r="U20" s="196"/>
      <c r="V20" s="196"/>
      <c r="W20" s="196">
        <v>11</v>
      </c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9"/>
      <c r="AK20" s="39" t="e">
        <f>Раздел2!#REF!</f>
        <v>#REF!</v>
      </c>
    </row>
    <row r="21" spans="1:37" ht="15.75" customHeight="1" x14ac:dyDescent="0.15">
      <c r="A21" s="340"/>
      <c r="B21" s="152" t="s">
        <v>304</v>
      </c>
      <c r="C21" s="73" t="s">
        <v>535</v>
      </c>
      <c r="D21" s="202">
        <f>Раздел2!F21</f>
        <v>158</v>
      </c>
      <c r="E21" s="202">
        <f t="shared" si="1"/>
        <v>6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8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>
        <v>6</v>
      </c>
      <c r="U21" s="196"/>
      <c r="V21" s="196"/>
      <c r="W21" s="196"/>
      <c r="X21" s="196">
        <v>8</v>
      </c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9"/>
      <c r="AK21" s="39" t="e">
        <f>Раздел2!#REF!</f>
        <v>#REF!</v>
      </c>
    </row>
    <row r="22" spans="1:37" ht="15.75" customHeight="1" x14ac:dyDescent="0.15">
      <c r="A22" s="340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9"/>
      <c r="AK22" s="39" t="e">
        <f>Раздел2!#REF!</f>
        <v>#REF!</v>
      </c>
    </row>
    <row r="23" spans="1:37" ht="15.75" customHeight="1" x14ac:dyDescent="0.15">
      <c r="A23" s="340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9"/>
      <c r="AK23" s="39" t="e">
        <f>Раздел2!#REF!</f>
        <v>#REF!</v>
      </c>
    </row>
    <row r="24" spans="1:37" ht="15.75" customHeight="1" x14ac:dyDescent="0.15">
      <c r="A24" s="340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9"/>
      <c r="AK24" s="39" t="e">
        <f>Раздел2!#REF!</f>
        <v>#REF!</v>
      </c>
    </row>
    <row r="25" spans="1:37" ht="15.75" customHeight="1" x14ac:dyDescent="0.15">
      <c r="A25" s="340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9"/>
      <c r="AK25" s="39" t="e">
        <f>Раздел2!#REF!</f>
        <v>#REF!</v>
      </c>
    </row>
    <row r="26" spans="1:37" ht="21" customHeight="1" x14ac:dyDescent="0.15">
      <c r="A26" s="340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9"/>
      <c r="AK26" s="39" t="e">
        <f>Раздел2!#REF!</f>
        <v>#REF!</v>
      </c>
    </row>
    <row r="27" spans="1:37" ht="15.75" customHeight="1" x14ac:dyDescent="0.15">
      <c r="A27" s="340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9"/>
      <c r="AK27" s="39" t="e">
        <f>Раздел2!#REF!</f>
        <v>#REF!</v>
      </c>
    </row>
    <row r="28" spans="1:37" ht="15.75" customHeight="1" x14ac:dyDescent="0.15">
      <c r="A28" s="340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9"/>
      <c r="AK28" s="39" t="e">
        <f>Раздел2!#REF!</f>
        <v>#REF!</v>
      </c>
    </row>
    <row r="29" spans="1:37" ht="15.75" customHeight="1" x14ac:dyDescent="0.15">
      <c r="A29" s="340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49"/>
      <c r="AK29" s="39" t="e">
        <f>Раздел2!#REF!</f>
        <v>#REF!</v>
      </c>
    </row>
    <row r="30" spans="1:37" ht="15.75" customHeight="1" x14ac:dyDescent="0.15">
      <c r="A30" s="340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9"/>
      <c r="AK30" s="39" t="e">
        <f>Раздел2!#REF!</f>
        <v>#REF!</v>
      </c>
    </row>
    <row r="31" spans="1:37" ht="15.75" customHeight="1" x14ac:dyDescent="0.15">
      <c r="A31" s="340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9"/>
      <c r="AK31" s="39" t="e">
        <f>Раздел2!#REF!</f>
        <v>#REF!</v>
      </c>
    </row>
    <row r="32" spans="1:37" ht="15.75" customHeight="1" x14ac:dyDescent="0.15">
      <c r="A32" s="340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9"/>
      <c r="AK32" s="39" t="e">
        <f>Раздел2!#REF!</f>
        <v>#REF!</v>
      </c>
    </row>
    <row r="33" spans="1:37" ht="15.75" customHeight="1" x14ac:dyDescent="0.15">
      <c r="A33" s="340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9"/>
      <c r="AK33" s="39" t="e">
        <f>Раздел2!#REF!</f>
        <v>#REF!</v>
      </c>
    </row>
    <row r="34" spans="1:37" ht="15.75" customHeight="1" x14ac:dyDescent="0.15">
      <c r="A34" s="340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9"/>
      <c r="AK34" s="39" t="e">
        <f>Раздел2!#REF!</f>
        <v>#REF!</v>
      </c>
    </row>
    <row r="35" spans="1:37" ht="15.75" customHeight="1" x14ac:dyDescent="0.15">
      <c r="A35" s="340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9"/>
      <c r="AK35" s="39" t="e">
        <f>Раздел2!#REF!</f>
        <v>#REF!</v>
      </c>
    </row>
    <row r="36" spans="1:37" ht="15.75" customHeight="1" x14ac:dyDescent="0.15">
      <c r="A36" s="340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9"/>
      <c r="AK36" s="39" t="e">
        <f>Раздел2!#REF!</f>
        <v>#REF!</v>
      </c>
    </row>
    <row r="37" spans="1:37" ht="15.75" customHeight="1" x14ac:dyDescent="0.15">
      <c r="A37" s="340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9"/>
      <c r="AK37" s="39" t="e">
        <f>Раздел2!#REF!</f>
        <v>#REF!</v>
      </c>
    </row>
    <row r="38" spans="1:37" ht="15.75" customHeight="1" x14ac:dyDescent="0.15">
      <c r="A38" s="340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9"/>
      <c r="AK38" s="39" t="e">
        <f>Раздел2!#REF!</f>
        <v>#REF!</v>
      </c>
    </row>
    <row r="39" spans="1:37" ht="21" customHeight="1" x14ac:dyDescent="0.15">
      <c r="A39" s="340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9"/>
      <c r="AK39" s="39" t="e">
        <f>Раздел2!#REF!</f>
        <v>#REF!</v>
      </c>
    </row>
    <row r="40" spans="1:37" ht="15.75" customHeight="1" x14ac:dyDescent="0.15">
      <c r="A40" s="340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9"/>
      <c r="AK40" s="39" t="e">
        <f>Раздел2!#REF!</f>
        <v>#REF!</v>
      </c>
    </row>
    <row r="41" spans="1:37" ht="15.75" customHeight="1" x14ac:dyDescent="0.15">
      <c r="A41" s="340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9"/>
      <c r="AK41" s="39" t="e">
        <f>Раздел2!#REF!</f>
        <v>#REF!</v>
      </c>
    </row>
    <row r="42" spans="1:37" ht="15.75" customHeight="1" x14ac:dyDescent="0.15">
      <c r="A42" s="340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9"/>
      <c r="AK42" s="39" t="e">
        <f>Раздел2!#REF!</f>
        <v>#REF!</v>
      </c>
    </row>
    <row r="43" spans="1:37" ht="15.75" customHeight="1" x14ac:dyDescent="0.15">
      <c r="A43" s="340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9"/>
      <c r="AK43" s="39" t="e">
        <f>Раздел2!#REF!</f>
        <v>#REF!</v>
      </c>
    </row>
    <row r="44" spans="1:37" ht="15.75" customHeight="1" x14ac:dyDescent="0.15">
      <c r="A44" s="340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9"/>
      <c r="AK44" s="39" t="e">
        <f>Раздел2!#REF!</f>
        <v>#REF!</v>
      </c>
    </row>
    <row r="45" spans="1:37" ht="15.75" customHeight="1" x14ac:dyDescent="0.15">
      <c r="A45" s="340"/>
      <c r="B45" s="151" t="s">
        <v>396</v>
      </c>
      <c r="C45" s="73" t="s">
        <v>559</v>
      </c>
      <c r="D45" s="202">
        <f>Раздел2!F45</f>
        <v>418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9"/>
      <c r="AK45" s="39" t="e">
        <f>Раздел2!#REF!</f>
        <v>#REF!</v>
      </c>
    </row>
    <row r="46" spans="1:37" ht="20.25" customHeight="1" x14ac:dyDescent="0.15">
      <c r="A46" s="340"/>
      <c r="B46" s="152" t="s">
        <v>426</v>
      </c>
      <c r="C46" s="73" t="s">
        <v>560</v>
      </c>
      <c r="D46" s="202">
        <f>Раздел2!F46</f>
        <v>152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9"/>
      <c r="AK46" s="39" t="e">
        <f>Раздел2!#REF!</f>
        <v>#REF!</v>
      </c>
    </row>
    <row r="47" spans="1:37" ht="15.95" customHeight="1" x14ac:dyDescent="0.15">
      <c r="A47" s="340"/>
      <c r="B47" s="152" t="s">
        <v>314</v>
      </c>
      <c r="C47" s="73" t="s">
        <v>561</v>
      </c>
      <c r="D47" s="202">
        <f>Раздел2!F47</f>
        <v>266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9"/>
      <c r="AK47" s="39" t="e">
        <f>Раздел2!#REF!</f>
        <v>#REF!</v>
      </c>
    </row>
    <row r="48" spans="1:37" ht="15.75" customHeight="1" x14ac:dyDescent="0.15">
      <c r="A48" s="340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9"/>
      <c r="AK48" s="39" t="e">
        <f>Раздел2!#REF!</f>
        <v>#REF!</v>
      </c>
    </row>
    <row r="49" spans="1:37" ht="15.75" customHeight="1" x14ac:dyDescent="0.15">
      <c r="A49" s="340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9"/>
      <c r="AK49" s="39" t="e">
        <f>Раздел2!#REF!</f>
        <v>#REF!</v>
      </c>
    </row>
    <row r="50" spans="1:37" ht="21" customHeight="1" x14ac:dyDescent="0.15">
      <c r="A50" s="340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9"/>
      <c r="AK50" s="39" t="e">
        <f>Раздел2!#REF!</f>
        <v>#REF!</v>
      </c>
    </row>
    <row r="51" spans="1:37" ht="15.75" customHeight="1" x14ac:dyDescent="0.15">
      <c r="A51" s="340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9"/>
      <c r="AK51" s="39" t="e">
        <f>Раздел2!#REF!</f>
        <v>#REF!</v>
      </c>
    </row>
    <row r="52" spans="1:37" ht="15.75" customHeight="1" x14ac:dyDescent="0.15">
      <c r="A52" s="340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9"/>
      <c r="AK52" s="39" t="e">
        <f>Раздел2!#REF!</f>
        <v>#REF!</v>
      </c>
    </row>
    <row r="53" spans="1:37" ht="20.25" customHeight="1" x14ac:dyDescent="0.15">
      <c r="A53" s="340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9"/>
      <c r="AK53" s="39" t="e">
        <f>Раздел2!#REF!</f>
        <v>#REF!</v>
      </c>
    </row>
    <row r="54" spans="1:37" ht="15.75" customHeight="1" x14ac:dyDescent="0.15">
      <c r="A54" s="340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9"/>
      <c r="AK54" s="39" t="e">
        <f>Раздел2!#REF!</f>
        <v>#REF!</v>
      </c>
    </row>
    <row r="55" spans="1:37" ht="15.75" customHeight="1" x14ac:dyDescent="0.15">
      <c r="A55" s="340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9"/>
      <c r="AK55" s="39" t="e">
        <f>Раздел2!#REF!</f>
        <v>#REF!</v>
      </c>
    </row>
    <row r="56" spans="1:37" ht="15.75" customHeight="1" x14ac:dyDescent="0.15">
      <c r="A56" s="340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9"/>
      <c r="AK56" s="39" t="e">
        <f>Раздел2!#REF!</f>
        <v>#REF!</v>
      </c>
    </row>
    <row r="57" spans="1:37" ht="15.75" customHeight="1" x14ac:dyDescent="0.15">
      <c r="A57" s="340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9"/>
      <c r="AK57" s="39" t="e">
        <f>Раздел2!#REF!</f>
        <v>#REF!</v>
      </c>
    </row>
    <row r="58" spans="1:37" ht="15.75" customHeight="1" x14ac:dyDescent="0.15">
      <c r="A58" s="340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9"/>
      <c r="AK58" s="39" t="e">
        <f>Раздел2!#REF!</f>
        <v>#REF!</v>
      </c>
    </row>
    <row r="59" spans="1:37" ht="15.75" customHeight="1" x14ac:dyDescent="0.15">
      <c r="A59" s="340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9"/>
      <c r="AK59" s="39" t="e">
        <f>Раздел2!#REF!</f>
        <v>#REF!</v>
      </c>
    </row>
    <row r="60" spans="1:37" ht="15.75" customHeight="1" x14ac:dyDescent="0.15">
      <c r="A60" s="340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9"/>
      <c r="AK60" s="39" t="e">
        <f>Раздел2!#REF!</f>
        <v>#REF!</v>
      </c>
    </row>
    <row r="61" spans="1:37" ht="15.75" customHeight="1" x14ac:dyDescent="0.15">
      <c r="A61" s="340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9"/>
      <c r="AK61" s="39" t="e">
        <f>Раздел2!#REF!</f>
        <v>#REF!</v>
      </c>
    </row>
    <row r="62" spans="1:37" ht="15.75" customHeight="1" x14ac:dyDescent="0.15">
      <c r="A62" s="340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9"/>
      <c r="AK62" s="39" t="e">
        <f>Раздел2!#REF!</f>
        <v>#REF!</v>
      </c>
    </row>
    <row r="63" spans="1:37" ht="15.75" customHeight="1" x14ac:dyDescent="0.15">
      <c r="A63" s="340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9"/>
      <c r="AK63" s="39" t="e">
        <f>Раздел2!#REF!</f>
        <v>#REF!</v>
      </c>
    </row>
    <row r="64" spans="1:37" ht="15.75" customHeight="1" x14ac:dyDescent="0.15">
      <c r="A64" s="340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9"/>
      <c r="AK64" s="39" t="e">
        <f>Раздел2!#REF!</f>
        <v>#REF!</v>
      </c>
    </row>
    <row r="65" spans="1:37" ht="21" customHeight="1" x14ac:dyDescent="0.15">
      <c r="A65" s="340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9"/>
      <c r="AK65" s="39" t="e">
        <f>Раздел2!#REF!</f>
        <v>#REF!</v>
      </c>
    </row>
    <row r="66" spans="1:37" ht="15.75" customHeight="1" x14ac:dyDescent="0.15">
      <c r="A66" s="340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9"/>
      <c r="AK66" s="39" t="e">
        <f>Раздел2!#REF!</f>
        <v>#REF!</v>
      </c>
    </row>
    <row r="67" spans="1:37" ht="15.75" customHeight="1" x14ac:dyDescent="0.15">
      <c r="A67" s="340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9"/>
      <c r="AK67" s="39" t="e">
        <f>Раздел2!#REF!</f>
        <v>#REF!</v>
      </c>
    </row>
    <row r="68" spans="1:37" ht="15.75" customHeight="1" x14ac:dyDescent="0.15">
      <c r="A68" s="340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9"/>
      <c r="AK68" s="39" t="e">
        <f>Раздел2!#REF!</f>
        <v>#REF!</v>
      </c>
    </row>
    <row r="69" spans="1:37" ht="15.75" customHeight="1" x14ac:dyDescent="0.15">
      <c r="A69" s="340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9"/>
      <c r="AK69" s="39" t="e">
        <f>Раздел2!#REF!</f>
        <v>#REF!</v>
      </c>
    </row>
    <row r="70" spans="1:37" ht="15.75" customHeight="1" x14ac:dyDescent="0.15">
      <c r="A70" s="340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9"/>
      <c r="AK70" s="39" t="e">
        <f>Раздел2!#REF!</f>
        <v>#REF!</v>
      </c>
    </row>
    <row r="71" spans="1:37" ht="15.75" customHeight="1" x14ac:dyDescent="0.15">
      <c r="A71" s="340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9"/>
      <c r="AK71" s="39" t="e">
        <f>Раздел2!#REF!</f>
        <v>#REF!</v>
      </c>
    </row>
    <row r="72" spans="1:37" ht="15.75" customHeight="1" x14ac:dyDescent="0.15">
      <c r="A72" s="340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9"/>
      <c r="AK72" s="39" t="e">
        <f>Раздел2!#REF!</f>
        <v>#REF!</v>
      </c>
    </row>
    <row r="73" spans="1:37" ht="15.75" customHeight="1" x14ac:dyDescent="0.15">
      <c r="A73" s="340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9"/>
      <c r="AK73" s="39" t="e">
        <f>Раздел2!#REF!</f>
        <v>#REF!</v>
      </c>
    </row>
    <row r="74" spans="1:37" ht="15.75" customHeight="1" x14ac:dyDescent="0.15">
      <c r="A74" s="340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9"/>
      <c r="AK74" s="39" t="e">
        <f>Раздел2!#REF!</f>
        <v>#REF!</v>
      </c>
    </row>
    <row r="75" spans="1:37" ht="15.75" customHeight="1" x14ac:dyDescent="0.15">
      <c r="A75" s="340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9"/>
      <c r="AK75" s="39" t="e">
        <f>Раздел2!#REF!</f>
        <v>#REF!</v>
      </c>
    </row>
    <row r="76" spans="1:37" ht="15.75" customHeight="1" x14ac:dyDescent="0.15">
      <c r="A76" s="340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9"/>
      <c r="AK76" s="39" t="e">
        <f>Раздел2!#REF!</f>
        <v>#REF!</v>
      </c>
    </row>
    <row r="77" spans="1:37" ht="15.75" customHeight="1" x14ac:dyDescent="0.15">
      <c r="A77" s="340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9"/>
      <c r="AK77" s="39" t="e">
        <f>Раздел2!#REF!</f>
        <v>#REF!</v>
      </c>
    </row>
    <row r="78" spans="1:37" ht="15.75" customHeight="1" x14ac:dyDescent="0.15">
      <c r="A78" s="340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9"/>
      <c r="AK78" s="39" t="e">
        <f>Раздел2!#REF!</f>
        <v>#REF!</v>
      </c>
    </row>
    <row r="79" spans="1:37" ht="21" customHeight="1" x14ac:dyDescent="0.15">
      <c r="A79" s="340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9"/>
      <c r="AK79" s="39" t="e">
        <f>Раздел2!#REF!</f>
        <v>#REF!</v>
      </c>
    </row>
    <row r="80" spans="1:37" ht="15.75" customHeight="1" x14ac:dyDescent="0.15">
      <c r="A80" s="340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9"/>
      <c r="AK80" s="39" t="e">
        <f>Раздел2!#REF!</f>
        <v>#REF!</v>
      </c>
    </row>
    <row r="81" spans="1:37" ht="15.75" customHeight="1" x14ac:dyDescent="0.15">
      <c r="A81" s="340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9"/>
      <c r="AK81" s="39" t="e">
        <f>Раздел2!#REF!</f>
        <v>#REF!</v>
      </c>
    </row>
    <row r="82" spans="1:37" ht="15.75" customHeight="1" x14ac:dyDescent="0.15">
      <c r="A82" s="340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9"/>
      <c r="AK82" s="39" t="e">
        <f>Раздел2!#REF!</f>
        <v>#REF!</v>
      </c>
    </row>
    <row r="83" spans="1:37" ht="15.75" customHeight="1" x14ac:dyDescent="0.15">
      <c r="A83" s="340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9"/>
      <c r="AK83" s="39" t="e">
        <f>Раздел2!#REF!</f>
        <v>#REF!</v>
      </c>
    </row>
    <row r="84" spans="1:37" ht="15.75" customHeight="1" x14ac:dyDescent="0.15">
      <c r="A84" s="340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9"/>
      <c r="AK84" s="39" t="e">
        <f>Раздел2!#REF!</f>
        <v>#REF!</v>
      </c>
    </row>
    <row r="85" spans="1:37" ht="15.75" customHeight="1" x14ac:dyDescent="0.15">
      <c r="A85" s="340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9"/>
      <c r="AK85" s="39" t="e">
        <f>Раздел2!#REF!</f>
        <v>#REF!</v>
      </c>
    </row>
    <row r="86" spans="1:37" ht="15.75" customHeight="1" x14ac:dyDescent="0.15">
      <c r="A86" s="340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9"/>
      <c r="AK86" s="39" t="e">
        <f>Раздел2!#REF!</f>
        <v>#REF!</v>
      </c>
    </row>
    <row r="87" spans="1:37" ht="15.75" customHeight="1" x14ac:dyDescent="0.15">
      <c r="A87" s="340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9"/>
      <c r="AK87" s="39" t="e">
        <f>Раздел2!#REF!</f>
        <v>#REF!</v>
      </c>
    </row>
    <row r="88" spans="1:37" ht="20.25" customHeight="1" x14ac:dyDescent="0.15">
      <c r="A88" s="340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9"/>
      <c r="AK88" s="39" t="e">
        <f>Раздел2!#REF!</f>
        <v>#REF!</v>
      </c>
    </row>
    <row r="89" spans="1:37" ht="15.75" customHeight="1" x14ac:dyDescent="0.15">
      <c r="A89" s="340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9"/>
      <c r="AK89" s="39" t="e">
        <f>Раздел2!#REF!</f>
        <v>#REF!</v>
      </c>
    </row>
    <row r="90" spans="1:37" ht="15.75" customHeight="1" x14ac:dyDescent="0.15">
      <c r="A90" s="340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9"/>
      <c r="AK90" s="39" t="e">
        <f>Раздел2!#REF!</f>
        <v>#REF!</v>
      </c>
    </row>
    <row r="91" spans="1:37" ht="15.75" customHeight="1" x14ac:dyDescent="0.15">
      <c r="A91" s="340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9"/>
      <c r="AK91" s="39" t="e">
        <f>Раздел2!#REF!</f>
        <v>#REF!</v>
      </c>
    </row>
    <row r="92" spans="1:37" ht="15.75" customHeight="1" x14ac:dyDescent="0.15">
      <c r="A92" s="340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9"/>
      <c r="AK92" s="39" t="e">
        <f>Раздел2!#REF!</f>
        <v>#REF!</v>
      </c>
    </row>
    <row r="93" spans="1:37" ht="15.75" customHeight="1" x14ac:dyDescent="0.15">
      <c r="A93" s="340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9"/>
      <c r="AK93" s="39" t="e">
        <f>Раздел2!#REF!</f>
        <v>#REF!</v>
      </c>
    </row>
    <row r="94" spans="1:37" ht="21" customHeight="1" x14ac:dyDescent="0.15">
      <c r="A94" s="340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9"/>
      <c r="AK94" s="39" t="e">
        <f>Раздел2!#REF!</f>
        <v>#REF!</v>
      </c>
    </row>
    <row r="95" spans="1:37" ht="21" customHeight="1" x14ac:dyDescent="0.15">
      <c r="A95" s="340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9"/>
      <c r="AK95" s="39" t="e">
        <f>Раздел2!#REF!</f>
        <v>#REF!</v>
      </c>
    </row>
    <row r="96" spans="1:37" ht="21" customHeight="1" x14ac:dyDescent="0.15">
      <c r="A96" s="340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9"/>
      <c r="AK96" s="39" t="e">
        <f>Раздел2!#REF!</f>
        <v>#REF!</v>
      </c>
    </row>
    <row r="97" spans="1:37" ht="15.75" customHeight="1" x14ac:dyDescent="0.15">
      <c r="A97" s="340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9"/>
      <c r="AK97" s="39" t="e">
        <f>Раздел2!#REF!</f>
        <v>#REF!</v>
      </c>
    </row>
    <row r="98" spans="1:37" ht="15.75" customHeight="1" x14ac:dyDescent="0.15">
      <c r="A98" s="340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9"/>
      <c r="AK98" s="39" t="e">
        <f>Раздел2!#REF!</f>
        <v>#REF!</v>
      </c>
    </row>
    <row r="99" spans="1:37" ht="15.75" customHeight="1" x14ac:dyDescent="0.15">
      <c r="A99" s="340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9"/>
      <c r="AK99" s="39" t="e">
        <f>Раздел2!#REF!</f>
        <v>#REF!</v>
      </c>
    </row>
    <row r="100" spans="1:37" ht="15.75" customHeight="1" x14ac:dyDescent="0.15">
      <c r="A100" s="340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9"/>
      <c r="AK100" s="39" t="e">
        <f>Раздел2!#REF!</f>
        <v>#REF!</v>
      </c>
    </row>
    <row r="101" spans="1:37" ht="15.75" customHeight="1" x14ac:dyDescent="0.15">
      <c r="A101" s="340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349"/>
      <c r="AK101" s="39" t="e">
        <f>Раздел2!#REF!</f>
        <v>#REF!</v>
      </c>
    </row>
    <row r="102" spans="1:37" ht="15.75" customHeight="1" x14ac:dyDescent="0.15">
      <c r="A102" s="340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9"/>
      <c r="AK102" s="39" t="e">
        <f>Раздел2!#REF!</f>
        <v>#REF!</v>
      </c>
    </row>
    <row r="103" spans="1:37" ht="15.95" customHeight="1" x14ac:dyDescent="0.15">
      <c r="A103" s="340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9"/>
      <c r="AK103" s="39" t="e">
        <f>Раздел2!#REF!</f>
        <v>#REF!</v>
      </c>
    </row>
    <row r="104" spans="1:37" ht="20.25" customHeight="1" x14ac:dyDescent="0.15">
      <c r="A104" s="340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9"/>
      <c r="AK104" s="39" t="e">
        <f>Раздел2!#REF!</f>
        <v>#REF!</v>
      </c>
    </row>
    <row r="105" spans="1:37" ht="15.95" customHeight="1" x14ac:dyDescent="0.15">
      <c r="A105" s="340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9"/>
      <c r="AK105" s="39" t="e">
        <f>Раздел2!#REF!</f>
        <v>#REF!</v>
      </c>
    </row>
    <row r="106" spans="1:37" ht="21" customHeight="1" x14ac:dyDescent="0.15">
      <c r="A106" s="340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9"/>
      <c r="AK106" s="39" t="e">
        <f>Раздел2!#REF!</f>
        <v>#REF!</v>
      </c>
    </row>
    <row r="107" spans="1:37" ht="15.75" customHeight="1" x14ac:dyDescent="0.15">
      <c r="A107" s="340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9"/>
      <c r="AK107" s="39" t="e">
        <f>Раздел2!#REF!</f>
        <v>#REF!</v>
      </c>
    </row>
    <row r="108" spans="1:37" ht="15.75" customHeight="1" x14ac:dyDescent="0.15">
      <c r="A108" s="340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9"/>
      <c r="AK108" s="39" t="e">
        <f>Раздел2!#REF!</f>
        <v>#REF!</v>
      </c>
    </row>
    <row r="109" spans="1:37" ht="15.75" customHeight="1" x14ac:dyDescent="0.15">
      <c r="A109" s="340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9"/>
      <c r="AK109" s="39" t="e">
        <f>Раздел2!#REF!</f>
        <v>#REF!</v>
      </c>
    </row>
    <row r="110" spans="1:37" ht="15.75" customHeight="1" x14ac:dyDescent="0.15">
      <c r="A110" s="340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9"/>
      <c r="AK110" s="39" t="e">
        <f>Раздел2!#REF!</f>
        <v>#REF!</v>
      </c>
    </row>
    <row r="111" spans="1:37" ht="15.75" customHeight="1" x14ac:dyDescent="0.15">
      <c r="A111" s="340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9"/>
      <c r="AK111" s="39" t="e">
        <f>Раздел2!#REF!</f>
        <v>#REF!</v>
      </c>
    </row>
    <row r="112" spans="1:37" ht="15.75" customHeight="1" x14ac:dyDescent="0.15">
      <c r="A112" s="340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9"/>
      <c r="AK112" s="39" t="e">
        <f>Раздел2!#REF!</f>
        <v>#REF!</v>
      </c>
    </row>
    <row r="113" spans="1:37" ht="15.75" customHeight="1" x14ac:dyDescent="0.15">
      <c r="A113" s="340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9"/>
      <c r="AK113" s="39" t="e">
        <f>Раздел2!#REF!</f>
        <v>#REF!</v>
      </c>
    </row>
    <row r="114" spans="1:37" ht="15.75" customHeight="1" x14ac:dyDescent="0.15">
      <c r="A114" s="340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9"/>
      <c r="AK114" s="39" t="e">
        <f>Раздел2!#REF!</f>
        <v>#REF!</v>
      </c>
    </row>
    <row r="115" spans="1:37" ht="15.75" customHeight="1" x14ac:dyDescent="0.15">
      <c r="A115" s="340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9"/>
      <c r="AK115" s="39" t="e">
        <f>Раздел2!#REF!</f>
        <v>#REF!</v>
      </c>
    </row>
    <row r="116" spans="1:37" ht="21" customHeight="1" x14ac:dyDescent="0.15">
      <c r="A116" s="340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9"/>
      <c r="AK116" s="39" t="e">
        <f>Раздел2!#REF!</f>
        <v>#REF!</v>
      </c>
    </row>
    <row r="117" spans="1:37" ht="15.75" customHeight="1" x14ac:dyDescent="0.15">
      <c r="A117" s="340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9"/>
      <c r="AK117" s="39" t="e">
        <f>Раздел2!#REF!</f>
        <v>#REF!</v>
      </c>
    </row>
    <row r="118" spans="1:37" ht="15.75" customHeight="1" x14ac:dyDescent="0.15">
      <c r="A118" s="340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9"/>
      <c r="AK118" s="39" t="e">
        <f>Раздел2!#REF!</f>
        <v>#REF!</v>
      </c>
    </row>
    <row r="119" spans="1:37" ht="15.75" customHeight="1" x14ac:dyDescent="0.15">
      <c r="A119" s="340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9"/>
    </row>
    <row r="120" spans="1:37" ht="15.75" customHeight="1" x14ac:dyDescent="0.2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 x14ac:dyDescent="0.2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 x14ac:dyDescent="0.2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 x14ac:dyDescent="0.2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 x14ac:dyDescent="0.2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 x14ac:dyDescent="0.2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 x14ac:dyDescent="0.2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 x14ac:dyDescent="0.2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 x14ac:dyDescent="0.2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 x14ac:dyDescent="0.2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 x14ac:dyDescent="0.2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 x14ac:dyDescent="0.2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 x14ac:dyDescent="0.2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 x14ac:dyDescent="0.2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 x14ac:dyDescent="0.2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</row>
    <row r="135" spans="2:34" ht="15.75" customHeight="1" x14ac:dyDescent="0.2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 x14ac:dyDescent="0.2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 x14ac:dyDescent="0.2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 x14ac:dyDescent="0.2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 x14ac:dyDescent="0.2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 x14ac:dyDescent="0.2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 x14ac:dyDescent="0.2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 x14ac:dyDescent="0.2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 x14ac:dyDescent="0.2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 x14ac:dyDescent="0.2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 x14ac:dyDescent="0.2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 x14ac:dyDescent="0.2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 x14ac:dyDescent="0.2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 x14ac:dyDescent="0.2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 x14ac:dyDescent="0.2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 x14ac:dyDescent="0.2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 x14ac:dyDescent="0.2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</row>
    <row r="152" spans="2:34" ht="21" customHeight="1" x14ac:dyDescent="0.2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 x14ac:dyDescent="0.2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 x14ac:dyDescent="0.2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 x14ac:dyDescent="0.2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 x14ac:dyDescent="0.2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 x14ac:dyDescent="0.2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 x14ac:dyDescent="0.2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 x14ac:dyDescent="0.2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 x14ac:dyDescent="0.2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 x14ac:dyDescent="0.2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 x14ac:dyDescent="0.2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 x14ac:dyDescent="0.2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 x14ac:dyDescent="0.2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 x14ac:dyDescent="0.2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 x14ac:dyDescent="0.2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 x14ac:dyDescent="0.2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 x14ac:dyDescent="0.2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 x14ac:dyDescent="0.2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 x14ac:dyDescent="0.2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 x14ac:dyDescent="0.2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 x14ac:dyDescent="0.2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 x14ac:dyDescent="0.2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 x14ac:dyDescent="0.2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 x14ac:dyDescent="0.2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 x14ac:dyDescent="0.2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 x14ac:dyDescent="0.2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 x14ac:dyDescent="0.2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 x14ac:dyDescent="0.2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 x14ac:dyDescent="0.2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 x14ac:dyDescent="0.2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 x14ac:dyDescent="0.2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 x14ac:dyDescent="0.2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 x14ac:dyDescent="0.2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 x14ac:dyDescent="0.2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 x14ac:dyDescent="0.2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 x14ac:dyDescent="0.2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 x14ac:dyDescent="0.2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 x14ac:dyDescent="0.2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 x14ac:dyDescent="0.2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 x14ac:dyDescent="0.2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 x14ac:dyDescent="0.2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 x14ac:dyDescent="0.2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 x14ac:dyDescent="0.2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 x14ac:dyDescent="0.2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 x14ac:dyDescent="0.2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 x14ac:dyDescent="0.2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 x14ac:dyDescent="0.2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 x14ac:dyDescent="0.2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 x14ac:dyDescent="0.2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 x14ac:dyDescent="0.2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 x14ac:dyDescent="0.2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 x14ac:dyDescent="0.2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 x14ac:dyDescent="0.2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 x14ac:dyDescent="0.2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 x14ac:dyDescent="0.2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 x14ac:dyDescent="0.2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 x14ac:dyDescent="0.2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 x14ac:dyDescent="0.2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 x14ac:dyDescent="0.2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 x14ac:dyDescent="0.2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 x14ac:dyDescent="0.2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 x14ac:dyDescent="0.2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 x14ac:dyDescent="0.2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 x14ac:dyDescent="0.2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 x14ac:dyDescent="0.2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 x14ac:dyDescent="0.2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 x14ac:dyDescent="0.2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 x14ac:dyDescent="0.2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 x14ac:dyDescent="0.2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 x14ac:dyDescent="0.2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 x14ac:dyDescent="0.2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 x14ac:dyDescent="0.2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 x14ac:dyDescent="0.2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 x14ac:dyDescent="0.2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 x14ac:dyDescent="0.2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 x14ac:dyDescent="0.2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 x14ac:dyDescent="0.2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 x14ac:dyDescent="0.2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 x14ac:dyDescent="0.2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 x14ac:dyDescent="0.2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 x14ac:dyDescent="0.2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 x14ac:dyDescent="0.2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 x14ac:dyDescent="0.2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 x14ac:dyDescent="0.2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 x14ac:dyDescent="0.2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 x14ac:dyDescent="0.2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 x14ac:dyDescent="0.2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 x14ac:dyDescent="0.2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 x14ac:dyDescent="0.2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 x14ac:dyDescent="0.2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 x14ac:dyDescent="0.2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 x14ac:dyDescent="0.2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 x14ac:dyDescent="0.2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 x14ac:dyDescent="0.2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 x14ac:dyDescent="0.2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</row>
    <row r="247" spans="2:34" ht="15.75" customHeight="1" x14ac:dyDescent="0.2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 x14ac:dyDescent="0.2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 x14ac:dyDescent="0.2">
      <c r="B249" s="83" t="s">
        <v>125</v>
      </c>
      <c r="C249" s="73" t="s">
        <v>763</v>
      </c>
      <c r="D249" s="202">
        <f>Раздел2!F249</f>
        <v>835</v>
      </c>
      <c r="E249" s="202">
        <f t="shared" si="33"/>
        <v>6</v>
      </c>
      <c r="F249" s="202">
        <f t="shared" si="34"/>
        <v>0</v>
      </c>
      <c r="G249" s="202">
        <f t="shared" si="35"/>
        <v>0</v>
      </c>
      <c r="H249" s="202">
        <f t="shared" si="36"/>
        <v>20</v>
      </c>
      <c r="I249" s="202">
        <f t="shared" si="37"/>
        <v>8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9</v>
      </c>
      <c r="S249" s="202">
        <f t="shared" si="44"/>
        <v>0</v>
      </c>
      <c r="T249" s="202">
        <f t="shared" si="44"/>
        <v>6</v>
      </c>
      <c r="U249" s="202">
        <f t="shared" si="44"/>
        <v>0</v>
      </c>
      <c r="V249" s="202">
        <f t="shared" si="44"/>
        <v>0</v>
      </c>
      <c r="W249" s="202">
        <f t="shared" si="44"/>
        <v>11</v>
      </c>
      <c r="X249" s="202">
        <f t="shared" si="44"/>
        <v>8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</row>
    <row r="251" spans="2:34" ht="22.5" customHeight="1" x14ac:dyDescent="0.2"/>
    <row r="252" spans="2:34" ht="16.5" customHeight="1" x14ac:dyDescent="0.2"/>
  </sheetData>
  <sheetProtection algorithmName="SHA-512" hashValue="K0zgB7Dw6kX4oWqdtxAFuIp0vtO/49t4kv2SFx9JiapE2rSrvZ5iJokeksgkKX2WovjOQtTGdYiWYdogxgtxlQ==" saltValue="jJigNZ0C/XVi4n066pH2wQ==" spinCount="100000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J252"/>
  <sheetViews>
    <sheetView showGridLines="0" showZeros="0" zoomScale="95" zoomScaleNormal="95" zoomScaleSheetLayoutView="71" workbookViewId="0">
      <pane xSplit="3" ySplit="7" topLeftCell="D260" activePane="bottomRight" state="frozen"/>
      <selection activeCell="B1" sqref="B1"/>
      <selection pane="topRight" activeCell="D1" sqref="D1"/>
      <selection pane="bottomLeft" activeCell="B7" sqref="B7"/>
      <selection pane="bottomRight" activeCell="AN41" sqref="AN41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 x14ac:dyDescent="0.15">
      <c r="A1" s="340"/>
      <c r="B1" s="349" t="s">
        <v>174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BH1" s="340"/>
    </row>
    <row r="2" spans="1:62" ht="11.25" customHeight="1" x14ac:dyDescent="0.15">
      <c r="A2" s="340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5" t="s">
        <v>374</v>
      </c>
      <c r="Z2" s="345"/>
      <c r="AA2" s="345"/>
      <c r="AB2" s="345"/>
      <c r="AC2" s="345"/>
      <c r="AD2" s="345"/>
      <c r="AE2" s="345"/>
      <c r="AF2" s="345"/>
      <c r="AG2" s="345"/>
      <c r="AH2" s="345"/>
      <c r="AZ2" s="345"/>
      <c r="BA2" s="345"/>
      <c r="BB2" s="345"/>
      <c r="BC2" s="345"/>
      <c r="BD2" s="345"/>
      <c r="BE2" s="345"/>
      <c r="BF2" s="345"/>
      <c r="BG2" s="345"/>
      <c r="BH2" s="340"/>
    </row>
    <row r="3" spans="1:62" ht="16.5" customHeight="1" x14ac:dyDescent="0.15">
      <c r="A3" s="340"/>
      <c r="B3" s="336" t="s">
        <v>11</v>
      </c>
      <c r="C3" s="343" t="s">
        <v>96</v>
      </c>
      <c r="D3" s="350" t="s">
        <v>165</v>
      </c>
      <c r="E3" s="346" t="s">
        <v>167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8"/>
      <c r="AI3" s="346" t="s">
        <v>167</v>
      </c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8"/>
      <c r="BH3" s="340"/>
      <c r="BJ3" s="338" t="s">
        <v>258</v>
      </c>
    </row>
    <row r="4" spans="1:62" ht="22.5" customHeight="1" x14ac:dyDescent="0.15">
      <c r="A4" s="340"/>
      <c r="B4" s="353"/>
      <c r="C4" s="344"/>
      <c r="D4" s="356"/>
      <c r="E4" s="330" t="s">
        <v>98</v>
      </c>
      <c r="F4" s="358"/>
      <c r="G4" s="358"/>
      <c r="H4" s="358"/>
      <c r="I4" s="331"/>
      <c r="J4" s="330" t="s">
        <v>176</v>
      </c>
      <c r="K4" s="358"/>
      <c r="L4" s="358"/>
      <c r="M4" s="358"/>
      <c r="N4" s="331"/>
      <c r="O4" s="330" t="s">
        <v>177</v>
      </c>
      <c r="P4" s="358"/>
      <c r="Q4" s="358"/>
      <c r="R4" s="358"/>
      <c r="S4" s="331"/>
      <c r="T4" s="330" t="s">
        <v>488</v>
      </c>
      <c r="U4" s="358"/>
      <c r="V4" s="358"/>
      <c r="W4" s="358"/>
      <c r="X4" s="331"/>
      <c r="Y4" s="330" t="s">
        <v>178</v>
      </c>
      <c r="Z4" s="358"/>
      <c r="AA4" s="358"/>
      <c r="AB4" s="358"/>
      <c r="AC4" s="331"/>
      <c r="AD4" s="330" t="s">
        <v>179</v>
      </c>
      <c r="AE4" s="358"/>
      <c r="AF4" s="358"/>
      <c r="AG4" s="358"/>
      <c r="AH4" s="331"/>
      <c r="AI4" s="330" t="s">
        <v>252</v>
      </c>
      <c r="AJ4" s="358"/>
      <c r="AK4" s="358"/>
      <c r="AL4" s="358"/>
      <c r="AM4" s="331"/>
      <c r="AN4" s="330" t="s">
        <v>253</v>
      </c>
      <c r="AO4" s="358"/>
      <c r="AP4" s="358"/>
      <c r="AQ4" s="358"/>
      <c r="AR4" s="331"/>
      <c r="AS4" s="330" t="s">
        <v>254</v>
      </c>
      <c r="AT4" s="358"/>
      <c r="AU4" s="358"/>
      <c r="AV4" s="358"/>
      <c r="AW4" s="331"/>
      <c r="AX4" s="330" t="s">
        <v>255</v>
      </c>
      <c r="AY4" s="358"/>
      <c r="AZ4" s="358"/>
      <c r="BA4" s="358"/>
      <c r="BB4" s="331"/>
      <c r="BC4" s="330" t="s">
        <v>799</v>
      </c>
      <c r="BD4" s="358"/>
      <c r="BE4" s="358"/>
      <c r="BF4" s="358"/>
      <c r="BG4" s="331"/>
      <c r="BH4" s="340"/>
      <c r="BJ4" s="338"/>
    </row>
    <row r="5" spans="1:62" ht="22.5" customHeight="1" x14ac:dyDescent="0.15">
      <c r="A5" s="340"/>
      <c r="B5" s="353"/>
      <c r="C5" s="344"/>
      <c r="D5" s="356"/>
      <c r="E5" s="334"/>
      <c r="F5" s="359"/>
      <c r="G5" s="359"/>
      <c r="H5" s="359"/>
      <c r="I5" s="335"/>
      <c r="J5" s="334"/>
      <c r="K5" s="359"/>
      <c r="L5" s="359"/>
      <c r="M5" s="359"/>
      <c r="N5" s="335"/>
      <c r="O5" s="334"/>
      <c r="P5" s="359"/>
      <c r="Q5" s="359"/>
      <c r="R5" s="359"/>
      <c r="S5" s="335"/>
      <c r="T5" s="334"/>
      <c r="U5" s="359"/>
      <c r="V5" s="359"/>
      <c r="W5" s="359"/>
      <c r="X5" s="335"/>
      <c r="Y5" s="334"/>
      <c r="Z5" s="359"/>
      <c r="AA5" s="359"/>
      <c r="AB5" s="359"/>
      <c r="AC5" s="335"/>
      <c r="AD5" s="334"/>
      <c r="AE5" s="359"/>
      <c r="AF5" s="359"/>
      <c r="AG5" s="359"/>
      <c r="AH5" s="335"/>
      <c r="AI5" s="334"/>
      <c r="AJ5" s="359"/>
      <c r="AK5" s="359"/>
      <c r="AL5" s="359"/>
      <c r="AM5" s="335"/>
      <c r="AN5" s="334"/>
      <c r="AO5" s="359"/>
      <c r="AP5" s="359"/>
      <c r="AQ5" s="359"/>
      <c r="AR5" s="335"/>
      <c r="AS5" s="334"/>
      <c r="AT5" s="359"/>
      <c r="AU5" s="359"/>
      <c r="AV5" s="359"/>
      <c r="AW5" s="335"/>
      <c r="AX5" s="334"/>
      <c r="AY5" s="359"/>
      <c r="AZ5" s="359"/>
      <c r="BA5" s="359"/>
      <c r="BB5" s="335"/>
      <c r="BC5" s="334"/>
      <c r="BD5" s="359"/>
      <c r="BE5" s="359"/>
      <c r="BF5" s="359"/>
      <c r="BG5" s="335"/>
      <c r="BH5" s="340"/>
      <c r="BJ5" s="338"/>
    </row>
    <row r="6" spans="1:62" ht="22.5" customHeight="1" x14ac:dyDescent="0.15">
      <c r="A6" s="340"/>
      <c r="B6" s="337"/>
      <c r="C6" s="344"/>
      <c r="D6" s="356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40"/>
      <c r="BJ6" s="338"/>
    </row>
    <row r="7" spans="1:62" ht="10.5" x14ac:dyDescent="0.15">
      <c r="A7" s="340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40"/>
    </row>
    <row r="8" spans="1:62" ht="15.75" customHeight="1" x14ac:dyDescent="0.15">
      <c r="A8" s="340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40"/>
      <c r="BJ8" s="39" t="e">
        <f>Раздел2!#REF!</f>
        <v>#REF!</v>
      </c>
    </row>
    <row r="9" spans="1:62" ht="15.75" customHeight="1" x14ac:dyDescent="0.15">
      <c r="A9" s="340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40"/>
      <c r="BJ9" s="39" t="e">
        <f>Раздел2!#REF!</f>
        <v>#REF!</v>
      </c>
    </row>
    <row r="10" spans="1:62" ht="15.75" customHeight="1" x14ac:dyDescent="0.15">
      <c r="A10" s="340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40"/>
      <c r="BJ10" s="39" t="e">
        <f>Раздел2!#REF!</f>
        <v>#REF!</v>
      </c>
    </row>
    <row r="11" spans="1:62" ht="15.75" customHeight="1" x14ac:dyDescent="0.15">
      <c r="A11" s="340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40"/>
      <c r="BJ11" s="39" t="e">
        <f>Раздел2!#REF!</f>
        <v>#REF!</v>
      </c>
    </row>
    <row r="12" spans="1:62" ht="15.75" customHeight="1" x14ac:dyDescent="0.15">
      <c r="A12" s="340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40"/>
      <c r="BJ12" s="39" t="e">
        <f>Раздел2!#REF!</f>
        <v>#REF!</v>
      </c>
    </row>
    <row r="13" spans="1:62" ht="15.75" customHeight="1" x14ac:dyDescent="0.15">
      <c r="A13" s="340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40"/>
      <c r="BJ13" s="39" t="e">
        <f>Раздел2!#REF!</f>
        <v>#REF!</v>
      </c>
    </row>
    <row r="14" spans="1:62" ht="15.75" customHeight="1" x14ac:dyDescent="0.15">
      <c r="A14" s="340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40"/>
      <c r="BJ14" s="39" t="e">
        <f>Раздел2!#REF!</f>
        <v>#REF!</v>
      </c>
    </row>
    <row r="15" spans="1:62" ht="15.75" customHeight="1" x14ac:dyDescent="0.15">
      <c r="A15" s="340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40"/>
      <c r="BJ15" s="39" t="e">
        <f>Раздел2!#REF!</f>
        <v>#REF!</v>
      </c>
    </row>
    <row r="16" spans="1:62" ht="15.75" customHeight="1" x14ac:dyDescent="0.15">
      <c r="A16" s="340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40"/>
      <c r="BJ16" s="39" t="e">
        <f>Раздел2!#REF!</f>
        <v>#REF!</v>
      </c>
    </row>
    <row r="17" spans="1:62" ht="15.75" customHeight="1" x14ac:dyDescent="0.15">
      <c r="A17" s="340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40"/>
      <c r="BJ17" s="39" t="e">
        <f>Раздел2!#REF!</f>
        <v>#REF!</v>
      </c>
    </row>
    <row r="18" spans="1:62" ht="15.75" customHeight="1" x14ac:dyDescent="0.15">
      <c r="A18" s="340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40"/>
      <c r="BJ18" s="39" t="e">
        <f>Раздел2!#REF!</f>
        <v>#REF!</v>
      </c>
    </row>
    <row r="19" spans="1:62" ht="15.75" customHeight="1" x14ac:dyDescent="0.15">
      <c r="A19" s="340"/>
      <c r="B19" s="151" t="s">
        <v>392</v>
      </c>
      <c r="C19" s="73" t="s">
        <v>533</v>
      </c>
      <c r="D19" s="202">
        <f>Раздел2!F19</f>
        <v>417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40"/>
      <c r="BJ19" s="39" t="e">
        <f>Раздел2!#REF!</f>
        <v>#REF!</v>
      </c>
    </row>
    <row r="20" spans="1:62" ht="21" customHeight="1" x14ac:dyDescent="0.15">
      <c r="A20" s="340"/>
      <c r="B20" s="152" t="s">
        <v>423</v>
      </c>
      <c r="C20" s="73" t="s">
        <v>534</v>
      </c>
      <c r="D20" s="202">
        <f>Раздел2!F20</f>
        <v>259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40"/>
      <c r="BJ20" s="39" t="e">
        <f>Раздел2!#REF!</f>
        <v>#REF!</v>
      </c>
    </row>
    <row r="21" spans="1:62" ht="15.75" customHeight="1" x14ac:dyDescent="0.15">
      <c r="A21" s="340"/>
      <c r="B21" s="152" t="s">
        <v>304</v>
      </c>
      <c r="C21" s="73" t="s">
        <v>535</v>
      </c>
      <c r="D21" s="202">
        <f>Раздел2!F21</f>
        <v>158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40"/>
      <c r="BJ21" s="39" t="e">
        <f>Раздел2!#REF!</f>
        <v>#REF!</v>
      </c>
    </row>
    <row r="22" spans="1:62" ht="15.75" customHeight="1" x14ac:dyDescent="0.15">
      <c r="A22" s="340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40"/>
      <c r="BJ22" s="39" t="e">
        <f>Раздел2!#REF!</f>
        <v>#REF!</v>
      </c>
    </row>
    <row r="23" spans="1:62" ht="15.75" customHeight="1" x14ac:dyDescent="0.15">
      <c r="A23" s="340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40"/>
      <c r="BJ23" s="39" t="e">
        <f>Раздел2!#REF!</f>
        <v>#REF!</v>
      </c>
    </row>
    <row r="24" spans="1:62" ht="15.75" customHeight="1" x14ac:dyDescent="0.15">
      <c r="A24" s="340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40"/>
      <c r="BJ24" s="39" t="e">
        <f>Раздел2!#REF!</f>
        <v>#REF!</v>
      </c>
    </row>
    <row r="25" spans="1:62" ht="15.75" customHeight="1" x14ac:dyDescent="0.15">
      <c r="A25" s="340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40"/>
      <c r="BJ25" s="39" t="e">
        <f>Раздел2!#REF!</f>
        <v>#REF!</v>
      </c>
    </row>
    <row r="26" spans="1:62" ht="21" customHeight="1" x14ac:dyDescent="0.15">
      <c r="A26" s="340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40"/>
      <c r="BJ26" s="39" t="e">
        <f>Раздел2!#REF!</f>
        <v>#REF!</v>
      </c>
    </row>
    <row r="27" spans="1:62" ht="15.75" customHeight="1" x14ac:dyDescent="0.15">
      <c r="A27" s="340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40"/>
      <c r="BJ27" s="39" t="e">
        <f>Раздел2!#REF!</f>
        <v>#REF!</v>
      </c>
    </row>
    <row r="28" spans="1:62" ht="15.75" customHeight="1" x14ac:dyDescent="0.15">
      <c r="A28" s="340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40"/>
      <c r="BJ28" s="39" t="e">
        <f>Раздел2!#REF!</f>
        <v>#REF!</v>
      </c>
    </row>
    <row r="29" spans="1:62" ht="15.75" customHeight="1" x14ac:dyDescent="0.15">
      <c r="A29" s="340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40"/>
      <c r="BJ29" s="39" t="e">
        <f>Раздел2!#REF!</f>
        <v>#REF!</v>
      </c>
    </row>
    <row r="30" spans="1:62" ht="15.75" customHeight="1" x14ac:dyDescent="0.15">
      <c r="A30" s="340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40"/>
      <c r="BJ30" s="39" t="e">
        <f>Раздел2!#REF!</f>
        <v>#REF!</v>
      </c>
    </row>
    <row r="31" spans="1:62" ht="15.75" customHeight="1" x14ac:dyDescent="0.15">
      <c r="A31" s="340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40"/>
      <c r="BJ31" s="39" t="e">
        <f>Раздел2!#REF!</f>
        <v>#REF!</v>
      </c>
    </row>
    <row r="32" spans="1:62" ht="15.75" customHeight="1" x14ac:dyDescent="0.15">
      <c r="A32" s="340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40"/>
      <c r="BJ32" s="39" t="e">
        <f>Раздел2!#REF!</f>
        <v>#REF!</v>
      </c>
    </row>
    <row r="33" spans="1:62" ht="15.75" customHeight="1" x14ac:dyDescent="0.15">
      <c r="A33" s="340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40"/>
      <c r="BJ33" s="39" t="e">
        <f>Раздел2!#REF!</f>
        <v>#REF!</v>
      </c>
    </row>
    <row r="34" spans="1:62" ht="15.75" customHeight="1" x14ac:dyDescent="0.15">
      <c r="A34" s="340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40"/>
      <c r="BJ34" s="39" t="e">
        <f>Раздел2!#REF!</f>
        <v>#REF!</v>
      </c>
    </row>
    <row r="35" spans="1:62" ht="15.75" customHeight="1" x14ac:dyDescent="0.15">
      <c r="A35" s="340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40"/>
      <c r="BJ35" s="39" t="e">
        <f>Раздел2!#REF!</f>
        <v>#REF!</v>
      </c>
    </row>
    <row r="36" spans="1:62" ht="15.75" customHeight="1" x14ac:dyDescent="0.15">
      <c r="A36" s="340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40"/>
      <c r="BJ36" s="39" t="e">
        <f>Раздел2!#REF!</f>
        <v>#REF!</v>
      </c>
    </row>
    <row r="37" spans="1:62" ht="15.75" customHeight="1" x14ac:dyDescent="0.15">
      <c r="A37" s="340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40"/>
      <c r="BJ37" s="39" t="e">
        <f>Раздел2!#REF!</f>
        <v>#REF!</v>
      </c>
    </row>
    <row r="38" spans="1:62" ht="15.75" customHeight="1" x14ac:dyDescent="0.15">
      <c r="A38" s="340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40"/>
      <c r="BJ38" s="39" t="e">
        <f>Раздел2!#REF!</f>
        <v>#REF!</v>
      </c>
    </row>
    <row r="39" spans="1:62" ht="21" customHeight="1" x14ac:dyDescent="0.15">
      <c r="A39" s="340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40"/>
      <c r="BJ39" s="39" t="e">
        <f>Раздел2!#REF!</f>
        <v>#REF!</v>
      </c>
    </row>
    <row r="40" spans="1:62" ht="15.75" customHeight="1" x14ac:dyDescent="0.15">
      <c r="A40" s="340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40"/>
      <c r="BJ40" s="39" t="e">
        <f>Раздел2!#REF!</f>
        <v>#REF!</v>
      </c>
    </row>
    <row r="41" spans="1:62" ht="15.75" customHeight="1" x14ac:dyDescent="0.15">
      <c r="A41" s="340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40"/>
      <c r="BJ41" s="39" t="e">
        <f>Раздел2!#REF!</f>
        <v>#REF!</v>
      </c>
    </row>
    <row r="42" spans="1:62" ht="15.75" customHeight="1" x14ac:dyDescent="0.15">
      <c r="A42" s="340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40"/>
      <c r="BJ42" s="39" t="e">
        <f>Раздел2!#REF!</f>
        <v>#REF!</v>
      </c>
    </row>
    <row r="43" spans="1:62" ht="15.75" customHeight="1" x14ac:dyDescent="0.15">
      <c r="A43" s="340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40"/>
      <c r="BJ43" s="39" t="e">
        <f>Раздел2!#REF!</f>
        <v>#REF!</v>
      </c>
    </row>
    <row r="44" spans="1:62" ht="15.75" customHeight="1" x14ac:dyDescent="0.15">
      <c r="A44" s="340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40"/>
      <c r="BJ44" s="39" t="e">
        <f>Раздел2!#REF!</f>
        <v>#REF!</v>
      </c>
    </row>
    <row r="45" spans="1:62" ht="15.75" customHeight="1" x14ac:dyDescent="0.15">
      <c r="A45" s="340"/>
      <c r="B45" s="151" t="s">
        <v>396</v>
      </c>
      <c r="C45" s="73" t="s">
        <v>559</v>
      </c>
      <c r="D45" s="202">
        <f>Раздел2!F45</f>
        <v>418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40"/>
      <c r="BJ45" s="39" t="e">
        <f>Раздел2!#REF!</f>
        <v>#REF!</v>
      </c>
    </row>
    <row r="46" spans="1:62" ht="21" customHeight="1" x14ac:dyDescent="0.15">
      <c r="A46" s="340"/>
      <c r="B46" s="152" t="s">
        <v>426</v>
      </c>
      <c r="C46" s="73" t="s">
        <v>560</v>
      </c>
      <c r="D46" s="202">
        <f>Раздел2!F46</f>
        <v>152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40"/>
      <c r="BJ46" s="39" t="e">
        <f>Раздел2!#REF!</f>
        <v>#REF!</v>
      </c>
    </row>
    <row r="47" spans="1:62" ht="15.75" customHeight="1" x14ac:dyDescent="0.15">
      <c r="A47" s="340"/>
      <c r="B47" s="152" t="s">
        <v>314</v>
      </c>
      <c r="C47" s="73" t="s">
        <v>561</v>
      </c>
      <c r="D47" s="202">
        <f>Раздел2!F47</f>
        <v>266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40"/>
      <c r="BJ47" s="39" t="e">
        <f>Раздел2!#REF!</f>
        <v>#REF!</v>
      </c>
    </row>
    <row r="48" spans="1:62" ht="15.75" customHeight="1" x14ac:dyDescent="0.15">
      <c r="A48" s="340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40"/>
      <c r="BJ48" s="39" t="e">
        <f>Раздел2!#REF!</f>
        <v>#REF!</v>
      </c>
    </row>
    <row r="49" spans="1:62" ht="15.75" customHeight="1" x14ac:dyDescent="0.15">
      <c r="A49" s="340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40"/>
      <c r="BJ49" s="39" t="e">
        <f>Раздел2!#REF!</f>
        <v>#REF!</v>
      </c>
    </row>
    <row r="50" spans="1:62" ht="21" customHeight="1" x14ac:dyDescent="0.15">
      <c r="A50" s="340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40"/>
      <c r="BJ50" s="39" t="e">
        <f>Раздел2!#REF!</f>
        <v>#REF!</v>
      </c>
    </row>
    <row r="51" spans="1:62" ht="15.75" customHeight="1" x14ac:dyDescent="0.15">
      <c r="A51" s="340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40"/>
      <c r="BJ51" s="39" t="e">
        <f>Раздел2!#REF!</f>
        <v>#REF!</v>
      </c>
    </row>
    <row r="52" spans="1:62" ht="15.75" customHeight="1" x14ac:dyDescent="0.15">
      <c r="A52" s="340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40"/>
      <c r="BJ52" s="39" t="e">
        <f>Раздел2!#REF!</f>
        <v>#REF!</v>
      </c>
    </row>
    <row r="53" spans="1:62" ht="21" customHeight="1" x14ac:dyDescent="0.15">
      <c r="A53" s="340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40"/>
      <c r="BJ53" s="39" t="e">
        <f>Раздел2!#REF!</f>
        <v>#REF!</v>
      </c>
    </row>
    <row r="54" spans="1:62" ht="15.75" customHeight="1" x14ac:dyDescent="0.15">
      <c r="A54" s="340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40"/>
      <c r="BJ54" s="39" t="e">
        <f>Раздел2!#REF!</f>
        <v>#REF!</v>
      </c>
    </row>
    <row r="55" spans="1:62" ht="15.75" customHeight="1" x14ac:dyDescent="0.15">
      <c r="A55" s="340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40"/>
      <c r="BJ55" s="39" t="e">
        <f>Раздел2!#REF!</f>
        <v>#REF!</v>
      </c>
    </row>
    <row r="56" spans="1:62" ht="15.75" customHeight="1" x14ac:dyDescent="0.15">
      <c r="A56" s="340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40"/>
      <c r="BJ56" s="39" t="e">
        <f>Раздел2!#REF!</f>
        <v>#REF!</v>
      </c>
    </row>
    <row r="57" spans="1:62" ht="15.75" customHeight="1" x14ac:dyDescent="0.15">
      <c r="A57" s="340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40"/>
      <c r="BJ57" s="39" t="e">
        <f>Раздел2!#REF!</f>
        <v>#REF!</v>
      </c>
    </row>
    <row r="58" spans="1:62" ht="15.75" customHeight="1" x14ac:dyDescent="0.15">
      <c r="A58" s="340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40"/>
      <c r="BJ58" s="39" t="e">
        <f>Раздел2!#REF!</f>
        <v>#REF!</v>
      </c>
    </row>
    <row r="59" spans="1:62" ht="15.75" customHeight="1" x14ac:dyDescent="0.15">
      <c r="A59" s="340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40"/>
      <c r="BJ59" s="39" t="e">
        <f>Раздел2!#REF!</f>
        <v>#REF!</v>
      </c>
    </row>
    <row r="60" spans="1:62" ht="15.75" customHeight="1" x14ac:dyDescent="0.15">
      <c r="A60" s="340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40"/>
      <c r="BJ60" s="39" t="e">
        <f>Раздел2!#REF!</f>
        <v>#REF!</v>
      </c>
    </row>
    <row r="61" spans="1:62" ht="15.75" customHeight="1" x14ac:dyDescent="0.15">
      <c r="A61" s="340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40"/>
      <c r="BJ61" s="39" t="e">
        <f>Раздел2!#REF!</f>
        <v>#REF!</v>
      </c>
    </row>
    <row r="62" spans="1:62" ht="15.75" customHeight="1" x14ac:dyDescent="0.15">
      <c r="A62" s="340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40"/>
      <c r="BJ62" s="39" t="e">
        <f>Раздел2!#REF!</f>
        <v>#REF!</v>
      </c>
    </row>
    <row r="63" spans="1:62" ht="15.75" customHeight="1" x14ac:dyDescent="0.15">
      <c r="A63" s="340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40"/>
      <c r="BJ63" s="39" t="e">
        <f>Раздел2!#REF!</f>
        <v>#REF!</v>
      </c>
    </row>
    <row r="64" spans="1:62" ht="15.75" customHeight="1" x14ac:dyDescent="0.15">
      <c r="A64" s="340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40"/>
      <c r="BJ64" s="39" t="e">
        <f>Раздел2!#REF!</f>
        <v>#REF!</v>
      </c>
    </row>
    <row r="65" spans="1:62" ht="20.25" customHeight="1" x14ac:dyDescent="0.15">
      <c r="A65" s="340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40"/>
      <c r="BJ65" s="39" t="e">
        <f>Раздел2!#REF!</f>
        <v>#REF!</v>
      </c>
    </row>
    <row r="66" spans="1:62" ht="15.75" customHeight="1" x14ac:dyDescent="0.15">
      <c r="A66" s="340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40"/>
      <c r="BJ66" s="39" t="e">
        <f>Раздел2!#REF!</f>
        <v>#REF!</v>
      </c>
    </row>
    <row r="67" spans="1:62" ht="15.75" customHeight="1" x14ac:dyDescent="0.15">
      <c r="A67" s="340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40"/>
      <c r="BJ67" s="39" t="e">
        <f>Раздел2!#REF!</f>
        <v>#REF!</v>
      </c>
    </row>
    <row r="68" spans="1:62" ht="15.75" customHeight="1" x14ac:dyDescent="0.15">
      <c r="A68" s="340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40"/>
      <c r="BJ68" s="39" t="e">
        <f>Раздел2!#REF!</f>
        <v>#REF!</v>
      </c>
    </row>
    <row r="69" spans="1:62" ht="15.75" customHeight="1" x14ac:dyDescent="0.15">
      <c r="A69" s="340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40"/>
      <c r="BJ69" s="39" t="e">
        <f>Раздел2!#REF!</f>
        <v>#REF!</v>
      </c>
    </row>
    <row r="70" spans="1:62" ht="15.75" customHeight="1" x14ac:dyDescent="0.15">
      <c r="A70" s="340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40"/>
      <c r="BJ70" s="39" t="e">
        <f>Раздел2!#REF!</f>
        <v>#REF!</v>
      </c>
    </row>
    <row r="71" spans="1:62" ht="15.75" customHeight="1" x14ac:dyDescent="0.15">
      <c r="A71" s="340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40"/>
      <c r="BJ71" s="39" t="e">
        <f>Раздел2!#REF!</f>
        <v>#REF!</v>
      </c>
    </row>
    <row r="72" spans="1:62" ht="15.75" customHeight="1" x14ac:dyDescent="0.15">
      <c r="A72" s="340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40"/>
      <c r="BJ72" s="39" t="e">
        <f>Раздел2!#REF!</f>
        <v>#REF!</v>
      </c>
    </row>
    <row r="73" spans="1:62" ht="15.75" customHeight="1" x14ac:dyDescent="0.15">
      <c r="A73" s="340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40"/>
      <c r="BJ73" s="39" t="e">
        <f>Раздел2!#REF!</f>
        <v>#REF!</v>
      </c>
    </row>
    <row r="74" spans="1:62" ht="15.75" customHeight="1" x14ac:dyDescent="0.15">
      <c r="A74" s="340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40"/>
      <c r="BJ74" s="39" t="e">
        <f>Раздел2!#REF!</f>
        <v>#REF!</v>
      </c>
    </row>
    <row r="75" spans="1:62" ht="15.75" customHeight="1" x14ac:dyDescent="0.15">
      <c r="A75" s="340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40"/>
      <c r="BJ75" s="39" t="e">
        <f>Раздел2!#REF!</f>
        <v>#REF!</v>
      </c>
    </row>
    <row r="76" spans="1:62" ht="15.75" customHeight="1" x14ac:dyDescent="0.15">
      <c r="A76" s="340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40"/>
      <c r="BJ76" s="39" t="e">
        <f>Раздел2!#REF!</f>
        <v>#REF!</v>
      </c>
    </row>
    <row r="77" spans="1:62" ht="15.75" customHeight="1" x14ac:dyDescent="0.15">
      <c r="A77" s="340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40"/>
      <c r="BJ77" s="39" t="e">
        <f>Раздел2!#REF!</f>
        <v>#REF!</v>
      </c>
    </row>
    <row r="78" spans="1:62" ht="15.75" customHeight="1" x14ac:dyDescent="0.15">
      <c r="A78" s="340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40"/>
      <c r="BJ78" s="39" t="e">
        <f>Раздел2!#REF!</f>
        <v>#REF!</v>
      </c>
    </row>
    <row r="79" spans="1:62" ht="20.25" customHeight="1" x14ac:dyDescent="0.15">
      <c r="A79" s="340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40"/>
      <c r="BJ79" s="39" t="e">
        <f>Раздел2!#REF!</f>
        <v>#REF!</v>
      </c>
    </row>
    <row r="80" spans="1:62" ht="15.75" customHeight="1" x14ac:dyDescent="0.15">
      <c r="A80" s="340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40"/>
      <c r="BJ80" s="39" t="e">
        <f>Раздел2!#REF!</f>
        <v>#REF!</v>
      </c>
    </row>
    <row r="81" spans="1:62" ht="15.75" customHeight="1" x14ac:dyDescent="0.15">
      <c r="A81" s="340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40"/>
      <c r="BJ81" s="39" t="e">
        <f>Раздел2!#REF!</f>
        <v>#REF!</v>
      </c>
    </row>
    <row r="82" spans="1:62" ht="15.75" customHeight="1" x14ac:dyDescent="0.15">
      <c r="A82" s="340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40"/>
      <c r="BJ82" s="39" t="e">
        <f>Раздел2!#REF!</f>
        <v>#REF!</v>
      </c>
    </row>
    <row r="83" spans="1:62" ht="15.75" customHeight="1" x14ac:dyDescent="0.15">
      <c r="A83" s="340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40"/>
      <c r="BJ83" s="39" t="e">
        <f>Раздел2!#REF!</f>
        <v>#REF!</v>
      </c>
    </row>
    <row r="84" spans="1:62" ht="15.75" customHeight="1" x14ac:dyDescent="0.15">
      <c r="A84" s="340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40"/>
      <c r="BJ84" s="39" t="e">
        <f>Раздел2!#REF!</f>
        <v>#REF!</v>
      </c>
    </row>
    <row r="85" spans="1:62" ht="15.75" customHeight="1" x14ac:dyDescent="0.15">
      <c r="A85" s="340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40"/>
      <c r="BJ85" s="39" t="e">
        <f>Раздел2!#REF!</f>
        <v>#REF!</v>
      </c>
    </row>
    <row r="86" spans="1:62" ht="15.75" customHeight="1" x14ac:dyDescent="0.15">
      <c r="A86" s="340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40"/>
      <c r="BJ86" s="39" t="e">
        <f>Раздел2!#REF!</f>
        <v>#REF!</v>
      </c>
    </row>
    <row r="87" spans="1:62" ht="15.75" customHeight="1" x14ac:dyDescent="0.15">
      <c r="A87" s="340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40"/>
      <c r="BJ87" s="39" t="e">
        <f>Раздел2!#REF!</f>
        <v>#REF!</v>
      </c>
    </row>
    <row r="88" spans="1:62" ht="20.25" customHeight="1" x14ac:dyDescent="0.15">
      <c r="A88" s="340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40"/>
      <c r="BJ88" s="39" t="e">
        <f>Раздел2!#REF!</f>
        <v>#REF!</v>
      </c>
    </row>
    <row r="89" spans="1:62" ht="15.75" customHeight="1" x14ac:dyDescent="0.15">
      <c r="A89" s="340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40"/>
      <c r="BJ89" s="39" t="e">
        <f>Раздел2!#REF!</f>
        <v>#REF!</v>
      </c>
    </row>
    <row r="90" spans="1:62" ht="15.75" customHeight="1" x14ac:dyDescent="0.15">
      <c r="A90" s="340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40"/>
      <c r="BJ90" s="39" t="e">
        <f>Раздел2!#REF!</f>
        <v>#REF!</v>
      </c>
    </row>
    <row r="91" spans="1:62" ht="15.75" customHeight="1" x14ac:dyDescent="0.15">
      <c r="A91" s="340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40"/>
      <c r="BJ91" s="39" t="e">
        <f>Раздел2!#REF!</f>
        <v>#REF!</v>
      </c>
    </row>
    <row r="92" spans="1:62" ht="15.75" customHeight="1" x14ac:dyDescent="0.15">
      <c r="A92" s="340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40"/>
      <c r="BJ92" s="39" t="e">
        <f>Раздел2!#REF!</f>
        <v>#REF!</v>
      </c>
    </row>
    <row r="93" spans="1:62" ht="15.75" customHeight="1" x14ac:dyDescent="0.15">
      <c r="A93" s="340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40"/>
      <c r="BJ93" s="39" t="e">
        <f>Раздел2!#REF!</f>
        <v>#REF!</v>
      </c>
    </row>
    <row r="94" spans="1:62" ht="20.25" customHeight="1" x14ac:dyDescent="0.15">
      <c r="A94" s="340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40"/>
      <c r="BJ94" s="39" t="e">
        <f>Раздел2!#REF!</f>
        <v>#REF!</v>
      </c>
    </row>
    <row r="95" spans="1:62" ht="20.25" customHeight="1" x14ac:dyDescent="0.15">
      <c r="A95" s="340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40"/>
      <c r="BJ95" s="39" t="e">
        <f>Раздел2!#REF!</f>
        <v>#REF!</v>
      </c>
    </row>
    <row r="96" spans="1:62" ht="21" customHeight="1" x14ac:dyDescent="0.15">
      <c r="A96" s="340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40"/>
      <c r="BJ96" s="39" t="e">
        <f>Раздел2!#REF!</f>
        <v>#REF!</v>
      </c>
    </row>
    <row r="97" spans="1:62" ht="15.75" customHeight="1" x14ac:dyDescent="0.15">
      <c r="A97" s="340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40"/>
      <c r="BJ97" s="39" t="e">
        <f>Раздел2!#REF!</f>
        <v>#REF!</v>
      </c>
    </row>
    <row r="98" spans="1:62" ht="15.75" customHeight="1" x14ac:dyDescent="0.15">
      <c r="A98" s="340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40"/>
      <c r="BJ98" s="39" t="e">
        <f>Раздел2!#REF!</f>
        <v>#REF!</v>
      </c>
    </row>
    <row r="99" spans="1:62" ht="15.75" customHeight="1" x14ac:dyDescent="0.15">
      <c r="A99" s="340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40"/>
      <c r="BJ99" s="39" t="e">
        <f>Раздел2!#REF!</f>
        <v>#REF!</v>
      </c>
    </row>
    <row r="100" spans="1:62" ht="15.75" customHeight="1" x14ac:dyDescent="0.15">
      <c r="A100" s="340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40"/>
      <c r="BJ100" s="39" t="e">
        <f>Раздел2!#REF!</f>
        <v>#REF!</v>
      </c>
    </row>
    <row r="101" spans="1:62" ht="15.75" customHeight="1" x14ac:dyDescent="0.15">
      <c r="A101" s="340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40"/>
      <c r="BJ101" s="39" t="e">
        <f>Раздел2!#REF!</f>
        <v>#REF!</v>
      </c>
    </row>
    <row r="102" spans="1:62" ht="15.75" customHeight="1" x14ac:dyDescent="0.15">
      <c r="A102" s="340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40"/>
      <c r="BJ102" s="39" t="e">
        <f>Раздел2!#REF!</f>
        <v>#REF!</v>
      </c>
    </row>
    <row r="103" spans="1:62" ht="15.75" customHeight="1" x14ac:dyDescent="0.15">
      <c r="A103" s="340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40"/>
      <c r="BJ103" s="39" t="e">
        <f>Раздел2!#REF!</f>
        <v>#REF!</v>
      </c>
    </row>
    <row r="104" spans="1:62" ht="20.25" customHeight="1" x14ac:dyDescent="0.15">
      <c r="A104" s="340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40"/>
      <c r="BJ104" s="39" t="e">
        <f>Раздел2!#REF!</f>
        <v>#REF!</v>
      </c>
    </row>
    <row r="105" spans="1:62" ht="15.95" customHeight="1" x14ac:dyDescent="0.15">
      <c r="A105" s="340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40"/>
      <c r="BJ105" s="39" t="e">
        <f>Раздел2!#REF!</f>
        <v>#REF!</v>
      </c>
    </row>
    <row r="106" spans="1:62" ht="21" customHeight="1" x14ac:dyDescent="0.15">
      <c r="A106" s="340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40"/>
      <c r="BJ106" s="39" t="e">
        <f>Раздел2!#REF!</f>
        <v>#REF!</v>
      </c>
    </row>
    <row r="107" spans="1:62" ht="15.75" customHeight="1" x14ac:dyDescent="0.15">
      <c r="A107" s="340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40"/>
      <c r="BJ107" s="39" t="e">
        <f>Раздел2!#REF!</f>
        <v>#REF!</v>
      </c>
    </row>
    <row r="108" spans="1:62" ht="15.75" customHeight="1" x14ac:dyDescent="0.15">
      <c r="A108" s="340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40"/>
      <c r="BJ108" s="39" t="e">
        <f>Раздел2!#REF!</f>
        <v>#REF!</v>
      </c>
    </row>
    <row r="109" spans="1:62" ht="15.75" customHeight="1" x14ac:dyDescent="0.15">
      <c r="A109" s="340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40"/>
      <c r="BJ109" s="39" t="e">
        <f>Раздел2!#REF!</f>
        <v>#REF!</v>
      </c>
    </row>
    <row r="110" spans="1:62" ht="15.75" customHeight="1" x14ac:dyDescent="0.15">
      <c r="A110" s="340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40"/>
      <c r="BJ110" s="39" t="e">
        <f>Раздел2!#REF!</f>
        <v>#REF!</v>
      </c>
    </row>
    <row r="111" spans="1:62" ht="15.75" customHeight="1" x14ac:dyDescent="0.15">
      <c r="A111" s="340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40"/>
      <c r="BJ111" s="39" t="e">
        <f>Раздел2!#REF!</f>
        <v>#REF!</v>
      </c>
    </row>
    <row r="112" spans="1:62" ht="15.75" customHeight="1" x14ac:dyDescent="0.15">
      <c r="A112" s="340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40"/>
      <c r="BJ112" s="39" t="e">
        <f>Раздел2!#REF!</f>
        <v>#REF!</v>
      </c>
    </row>
    <row r="113" spans="1:62" ht="15.75" customHeight="1" x14ac:dyDescent="0.15">
      <c r="A113" s="340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40"/>
      <c r="BJ113" s="39" t="e">
        <f>Раздел2!#REF!</f>
        <v>#REF!</v>
      </c>
    </row>
    <row r="114" spans="1:62" ht="15.75" customHeight="1" x14ac:dyDescent="0.15">
      <c r="A114" s="340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40"/>
      <c r="BJ114" s="39" t="e">
        <f>Раздел2!#REF!</f>
        <v>#REF!</v>
      </c>
    </row>
    <row r="115" spans="1:62" ht="15.75" customHeight="1" x14ac:dyDescent="0.15">
      <c r="A115" s="340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40"/>
      <c r="BJ115" s="39" t="e">
        <f>Раздел2!#REF!</f>
        <v>#REF!</v>
      </c>
    </row>
    <row r="116" spans="1:62" ht="20.25" customHeight="1" x14ac:dyDescent="0.15">
      <c r="A116" s="340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40"/>
      <c r="BJ116" s="39" t="e">
        <f>Раздел2!#REF!</f>
        <v>#REF!</v>
      </c>
    </row>
    <row r="117" spans="1:62" ht="15.75" customHeight="1" x14ac:dyDescent="0.15">
      <c r="A117" s="340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40"/>
      <c r="BJ117" s="39" t="e">
        <f>Раздел2!#REF!</f>
        <v>#REF!</v>
      </c>
    </row>
    <row r="118" spans="1:62" ht="15.75" customHeight="1" x14ac:dyDescent="0.15">
      <c r="A118" s="340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40"/>
      <c r="BJ118" s="39" t="e">
        <f>Раздел2!#REF!</f>
        <v>#REF!</v>
      </c>
    </row>
    <row r="119" spans="1:62" ht="15.75" customHeight="1" x14ac:dyDescent="0.15">
      <c r="A119" s="340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40"/>
    </row>
    <row r="120" spans="1:62" ht="15.75" customHeight="1" x14ac:dyDescent="0.15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 x14ac:dyDescent="0.15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 x14ac:dyDescent="0.15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 x14ac:dyDescent="0.15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 x14ac:dyDescent="0.15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 x14ac:dyDescent="0.15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 x14ac:dyDescent="0.15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 x14ac:dyDescent="0.15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 x14ac:dyDescent="0.15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 x14ac:dyDescent="0.15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 x14ac:dyDescent="0.15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 x14ac:dyDescent="0.15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 x14ac:dyDescent="0.15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 x14ac:dyDescent="0.15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 x14ac:dyDescent="0.15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</row>
    <row r="135" spans="2:59" ht="15.75" customHeight="1" x14ac:dyDescent="0.15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 x14ac:dyDescent="0.15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 x14ac:dyDescent="0.15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 x14ac:dyDescent="0.15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 x14ac:dyDescent="0.15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 x14ac:dyDescent="0.15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 x14ac:dyDescent="0.15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 x14ac:dyDescent="0.15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 x14ac:dyDescent="0.15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 x14ac:dyDescent="0.15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 x14ac:dyDescent="0.15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 x14ac:dyDescent="0.15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 x14ac:dyDescent="0.15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 x14ac:dyDescent="0.15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 x14ac:dyDescent="0.15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 x14ac:dyDescent="0.15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 x14ac:dyDescent="0.15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 x14ac:dyDescent="0.15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 x14ac:dyDescent="0.15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 x14ac:dyDescent="0.15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 x14ac:dyDescent="0.15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 x14ac:dyDescent="0.15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 x14ac:dyDescent="0.15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 x14ac:dyDescent="0.15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 x14ac:dyDescent="0.15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 x14ac:dyDescent="0.15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 x14ac:dyDescent="0.15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 x14ac:dyDescent="0.15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 x14ac:dyDescent="0.15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 x14ac:dyDescent="0.15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 x14ac:dyDescent="0.15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 x14ac:dyDescent="0.15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 x14ac:dyDescent="0.15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 x14ac:dyDescent="0.15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 x14ac:dyDescent="0.15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 x14ac:dyDescent="0.15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 x14ac:dyDescent="0.15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 x14ac:dyDescent="0.15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 x14ac:dyDescent="0.15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 x14ac:dyDescent="0.15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 x14ac:dyDescent="0.15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 x14ac:dyDescent="0.15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 x14ac:dyDescent="0.15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 x14ac:dyDescent="0.15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 x14ac:dyDescent="0.15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 x14ac:dyDescent="0.15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 x14ac:dyDescent="0.15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 x14ac:dyDescent="0.15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 x14ac:dyDescent="0.15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 x14ac:dyDescent="0.15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 x14ac:dyDescent="0.15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 x14ac:dyDescent="0.15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 x14ac:dyDescent="0.15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 x14ac:dyDescent="0.15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 x14ac:dyDescent="0.15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 x14ac:dyDescent="0.15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 x14ac:dyDescent="0.15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 x14ac:dyDescent="0.15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 x14ac:dyDescent="0.15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 x14ac:dyDescent="0.15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 x14ac:dyDescent="0.15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 x14ac:dyDescent="0.15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 x14ac:dyDescent="0.15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 x14ac:dyDescent="0.15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 x14ac:dyDescent="0.15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 x14ac:dyDescent="0.15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 x14ac:dyDescent="0.15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 x14ac:dyDescent="0.15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 x14ac:dyDescent="0.15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 x14ac:dyDescent="0.15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 x14ac:dyDescent="0.15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 x14ac:dyDescent="0.15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 x14ac:dyDescent="0.15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 x14ac:dyDescent="0.15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 x14ac:dyDescent="0.15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 x14ac:dyDescent="0.15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 x14ac:dyDescent="0.15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 x14ac:dyDescent="0.15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 x14ac:dyDescent="0.15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 x14ac:dyDescent="0.15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 x14ac:dyDescent="0.15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 x14ac:dyDescent="0.15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 x14ac:dyDescent="0.15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 x14ac:dyDescent="0.15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 x14ac:dyDescent="0.15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 x14ac:dyDescent="0.15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 x14ac:dyDescent="0.15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 x14ac:dyDescent="0.15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 x14ac:dyDescent="0.15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 x14ac:dyDescent="0.15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 x14ac:dyDescent="0.15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 x14ac:dyDescent="0.15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 x14ac:dyDescent="0.15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 x14ac:dyDescent="0.15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 x14ac:dyDescent="0.15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 x14ac:dyDescent="0.15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 x14ac:dyDescent="0.15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 x14ac:dyDescent="0.15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 x14ac:dyDescent="0.15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 x14ac:dyDescent="0.15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 x14ac:dyDescent="0.15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 x14ac:dyDescent="0.15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 x14ac:dyDescent="0.15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 x14ac:dyDescent="0.15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 x14ac:dyDescent="0.15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 x14ac:dyDescent="0.15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 x14ac:dyDescent="0.15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 x14ac:dyDescent="0.15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 x14ac:dyDescent="0.15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 x14ac:dyDescent="0.15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 x14ac:dyDescent="0.15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 x14ac:dyDescent="0.15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</row>
    <row r="247" spans="2:59" ht="15.75" customHeight="1" x14ac:dyDescent="0.15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 x14ac:dyDescent="0.15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 x14ac:dyDescent="0.15">
      <c r="B249" s="83" t="s">
        <v>125</v>
      </c>
      <c r="C249" s="73" t="s">
        <v>763</v>
      </c>
      <c r="D249" s="202">
        <f>Раздел2!F249</f>
        <v>835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 x14ac:dyDescent="0.2"/>
  </sheetData>
  <sheetProtection algorithmName="SHA-512" hashValue="S7KvPRYMXrGW8IfQ0r5900dPQX8vlIV0nO/1iLrmDHV9rX8+EoQc9LOFpHxEVbYHO/GtQkVRQuBMD8Po4OyaSA==" saltValue="lPNrjsZGVn8rWTo1IlPYHw==" spinCount="100000" sheet="1" objects="1" scenarios="1" selectLockedCells="1"/>
  <mergeCells count="22"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A1:A119"/>
    <mergeCell ref="B3:B6"/>
    <mergeCell ref="C3:C6"/>
    <mergeCell ref="B1:AH1"/>
    <mergeCell ref="D3:D6"/>
    <mergeCell ref="E3:AH3"/>
    <mergeCell ref="Y2:AH2"/>
    <mergeCell ref="O4:S5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239" activePane="bottomRight" state="frozen"/>
      <selection activeCell="B1" sqref="B1"/>
      <selection pane="topRight" activeCell="D1" sqref="D1"/>
      <selection pane="bottomLeft" activeCell="B8" sqref="B8"/>
      <selection pane="bottomRight" activeCell="L20" sqref="L20"/>
    </sheetView>
  </sheetViews>
  <sheetFormatPr defaultColWidth="9.140625" defaultRowHeight="10.5" x14ac:dyDescent="0.1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 x14ac:dyDescent="0.15">
      <c r="A1" s="340"/>
      <c r="B1" s="349" t="s">
        <v>180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20" ht="11.25" customHeight="1" x14ac:dyDescent="0.15">
      <c r="A2" s="340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5" t="s">
        <v>190</v>
      </c>
      <c r="N2" s="345"/>
      <c r="O2" s="345"/>
      <c r="P2" s="345"/>
      <c r="Q2" s="345"/>
      <c r="R2" s="339"/>
    </row>
    <row r="3" spans="1:20" ht="16.5" customHeight="1" x14ac:dyDescent="0.15">
      <c r="A3" s="340"/>
      <c r="B3" s="350" t="s">
        <v>11</v>
      </c>
      <c r="C3" s="343" t="s">
        <v>96</v>
      </c>
      <c r="D3" s="330" t="s">
        <v>181</v>
      </c>
      <c r="E3" s="331"/>
      <c r="F3" s="346" t="s">
        <v>90</v>
      </c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8"/>
      <c r="R3" s="339"/>
      <c r="T3" s="338" t="s">
        <v>258</v>
      </c>
    </row>
    <row r="4" spans="1:20" ht="22.5" customHeight="1" x14ac:dyDescent="0.15">
      <c r="A4" s="340"/>
      <c r="B4" s="356"/>
      <c r="C4" s="344"/>
      <c r="D4" s="334"/>
      <c r="E4" s="335"/>
      <c r="F4" s="346" t="s">
        <v>83</v>
      </c>
      <c r="G4" s="347"/>
      <c r="H4" s="347"/>
      <c r="I4" s="348"/>
      <c r="J4" s="346" t="s">
        <v>84</v>
      </c>
      <c r="K4" s="347"/>
      <c r="L4" s="348"/>
      <c r="M4" s="346" t="s">
        <v>183</v>
      </c>
      <c r="N4" s="347"/>
      <c r="O4" s="347"/>
      <c r="P4" s="348"/>
      <c r="Q4" s="350" t="s">
        <v>453</v>
      </c>
      <c r="R4" s="339"/>
      <c r="T4" s="338"/>
    </row>
    <row r="5" spans="1:20" ht="23.25" customHeight="1" x14ac:dyDescent="0.15">
      <c r="A5" s="340"/>
      <c r="B5" s="356"/>
      <c r="C5" s="344"/>
      <c r="D5" s="350" t="s">
        <v>98</v>
      </c>
      <c r="E5" s="350" t="s">
        <v>182</v>
      </c>
      <c r="F5" s="350" t="s">
        <v>85</v>
      </c>
      <c r="G5" s="350" t="s">
        <v>86</v>
      </c>
      <c r="H5" s="346" t="s">
        <v>184</v>
      </c>
      <c r="I5" s="348"/>
      <c r="J5" s="350" t="s">
        <v>87</v>
      </c>
      <c r="K5" s="350" t="s">
        <v>88</v>
      </c>
      <c r="L5" s="350" t="s">
        <v>89</v>
      </c>
      <c r="M5" s="350" t="s">
        <v>185</v>
      </c>
      <c r="N5" s="350" t="s">
        <v>186</v>
      </c>
      <c r="O5" s="350" t="s">
        <v>187</v>
      </c>
      <c r="P5" s="350" t="s">
        <v>188</v>
      </c>
      <c r="Q5" s="356"/>
      <c r="R5" s="339"/>
      <c r="T5" s="338"/>
    </row>
    <row r="6" spans="1:20" ht="12.75" customHeight="1" x14ac:dyDescent="0.15">
      <c r="A6" s="340"/>
      <c r="B6" s="356"/>
      <c r="C6" s="344"/>
      <c r="D6" s="351"/>
      <c r="E6" s="351"/>
      <c r="F6" s="351"/>
      <c r="G6" s="351"/>
      <c r="H6" s="172" t="s">
        <v>85</v>
      </c>
      <c r="I6" s="172" t="s">
        <v>86</v>
      </c>
      <c r="J6" s="351"/>
      <c r="K6" s="351"/>
      <c r="L6" s="351"/>
      <c r="M6" s="351"/>
      <c r="N6" s="351"/>
      <c r="O6" s="351"/>
      <c r="P6" s="351"/>
      <c r="Q6" s="351"/>
      <c r="R6" s="339"/>
      <c r="T6" s="338"/>
    </row>
    <row r="7" spans="1:20" x14ac:dyDescent="0.15">
      <c r="A7" s="340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9"/>
    </row>
    <row r="8" spans="1:20" ht="15.75" customHeight="1" x14ac:dyDescent="0.15">
      <c r="A8" s="340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9"/>
      <c r="T8" s="21">
        <f>Раздел2!F8</f>
        <v>0</v>
      </c>
    </row>
    <row r="9" spans="1:20" ht="15.75" customHeight="1" x14ac:dyDescent="0.15">
      <c r="A9" s="340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9"/>
      <c r="T9" s="21">
        <f>Раздел2!F9</f>
        <v>0</v>
      </c>
    </row>
    <row r="10" spans="1:20" ht="15.75" customHeight="1" x14ac:dyDescent="0.15">
      <c r="A10" s="340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9"/>
      <c r="T10" s="21">
        <f>Раздел2!F11</f>
        <v>0</v>
      </c>
    </row>
    <row r="11" spans="1:20" ht="15.75" customHeight="1" x14ac:dyDescent="0.15">
      <c r="A11" s="340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9"/>
      <c r="T11" s="21">
        <f>Раздел2!F13</f>
        <v>0</v>
      </c>
    </row>
    <row r="12" spans="1:20" ht="15.75" customHeight="1" x14ac:dyDescent="0.15">
      <c r="A12" s="340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9"/>
      <c r="T12" s="21">
        <f>Раздел2!F14</f>
        <v>0</v>
      </c>
    </row>
    <row r="13" spans="1:20" ht="15.75" customHeight="1" x14ac:dyDescent="0.15">
      <c r="A13" s="340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9"/>
      <c r="T13" s="21">
        <f>Раздел2!F15</f>
        <v>0</v>
      </c>
    </row>
    <row r="14" spans="1:20" ht="15.75" customHeight="1" x14ac:dyDescent="0.15">
      <c r="A14" s="340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9"/>
      <c r="T14" s="21">
        <f>Раздел2!F17</f>
        <v>0</v>
      </c>
    </row>
    <row r="15" spans="1:20" ht="15.75" customHeight="1" x14ac:dyDescent="0.15">
      <c r="A15" s="340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9"/>
      <c r="T15" s="21">
        <f>Раздел2!F18</f>
        <v>0</v>
      </c>
    </row>
    <row r="16" spans="1:20" ht="15.75" customHeight="1" x14ac:dyDescent="0.15">
      <c r="A16" s="340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9"/>
      <c r="T16" s="21">
        <f>Раздел2!F19</f>
        <v>417</v>
      </c>
    </row>
    <row r="17" spans="1:20" ht="15.75" customHeight="1" x14ac:dyDescent="0.15">
      <c r="A17" s="340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9"/>
      <c r="T17" s="21">
        <f>Раздел2!F20</f>
        <v>259</v>
      </c>
    </row>
    <row r="18" spans="1:20" ht="15.75" customHeight="1" x14ac:dyDescent="0.15">
      <c r="A18" s="340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9"/>
      <c r="T18" s="21">
        <f>Раздел2!F21</f>
        <v>158</v>
      </c>
    </row>
    <row r="19" spans="1:20" ht="15.75" customHeight="1" x14ac:dyDescent="0.15">
      <c r="A19" s="340"/>
      <c r="B19" s="151" t="s">
        <v>392</v>
      </c>
      <c r="C19" s="73" t="s">
        <v>533</v>
      </c>
      <c r="D19" s="197">
        <f t="shared" ref="D19:Q19" si="0">SUM(D20:D21)</f>
        <v>11</v>
      </c>
      <c r="E19" s="198">
        <f t="shared" si="0"/>
        <v>11</v>
      </c>
      <c r="F19" s="198">
        <f t="shared" si="0"/>
        <v>10</v>
      </c>
      <c r="G19" s="198">
        <f t="shared" si="0"/>
        <v>1</v>
      </c>
      <c r="H19" s="198">
        <f t="shared" si="0"/>
        <v>4</v>
      </c>
      <c r="I19" s="198">
        <f t="shared" si="0"/>
        <v>1</v>
      </c>
      <c r="J19" s="198">
        <f t="shared" si="0"/>
        <v>1</v>
      </c>
      <c r="K19" s="198">
        <f t="shared" si="0"/>
        <v>4</v>
      </c>
      <c r="L19" s="198">
        <f t="shared" si="0"/>
        <v>0</v>
      </c>
      <c r="M19" s="198">
        <f t="shared" si="0"/>
        <v>0</v>
      </c>
      <c r="N19" s="198">
        <f t="shared" si="0"/>
        <v>4</v>
      </c>
      <c r="O19" s="198">
        <f t="shared" si="0"/>
        <v>7</v>
      </c>
      <c r="P19" s="198">
        <f t="shared" si="0"/>
        <v>0</v>
      </c>
      <c r="Q19" s="198">
        <f t="shared" si="0"/>
        <v>0</v>
      </c>
      <c r="R19" s="339"/>
      <c r="T19" s="21">
        <f>Раздел2!F22</f>
        <v>0</v>
      </c>
    </row>
    <row r="20" spans="1:20" ht="21" customHeight="1" x14ac:dyDescent="0.15">
      <c r="A20" s="340"/>
      <c r="B20" s="152" t="s">
        <v>423</v>
      </c>
      <c r="C20" s="73" t="s">
        <v>534</v>
      </c>
      <c r="D20" s="194">
        <v>4</v>
      </c>
      <c r="E20" s="195">
        <v>4</v>
      </c>
      <c r="F20" s="194">
        <v>4</v>
      </c>
      <c r="G20" s="194"/>
      <c r="H20" s="194">
        <v>4</v>
      </c>
      <c r="I20" s="194"/>
      <c r="J20" s="194"/>
      <c r="K20" s="196">
        <v>3</v>
      </c>
      <c r="L20" s="194"/>
      <c r="M20" s="196"/>
      <c r="N20" s="196">
        <v>1</v>
      </c>
      <c r="O20" s="196">
        <v>3</v>
      </c>
      <c r="P20" s="196"/>
      <c r="Q20" s="199"/>
      <c r="R20" s="339"/>
      <c r="T20" s="21">
        <f>Раздел2!F23</f>
        <v>0</v>
      </c>
    </row>
    <row r="21" spans="1:20" ht="15.75" customHeight="1" x14ac:dyDescent="0.15">
      <c r="A21" s="340"/>
      <c r="B21" s="152" t="s">
        <v>304</v>
      </c>
      <c r="C21" s="73" t="s">
        <v>535</v>
      </c>
      <c r="D21" s="194">
        <v>7</v>
      </c>
      <c r="E21" s="195">
        <v>7</v>
      </c>
      <c r="F21" s="194">
        <v>6</v>
      </c>
      <c r="G21" s="194">
        <v>1</v>
      </c>
      <c r="H21" s="194"/>
      <c r="I21" s="194">
        <v>1</v>
      </c>
      <c r="J21" s="196">
        <v>1</v>
      </c>
      <c r="K21" s="196">
        <v>1</v>
      </c>
      <c r="L21" s="194"/>
      <c r="M21" s="194"/>
      <c r="N21" s="196">
        <v>3</v>
      </c>
      <c r="O21" s="196">
        <v>4</v>
      </c>
      <c r="P21" s="196"/>
      <c r="Q21" s="199"/>
      <c r="R21" s="339"/>
      <c r="T21" s="21">
        <f>Раздел2!F24</f>
        <v>0</v>
      </c>
    </row>
    <row r="22" spans="1:20" ht="15.75" customHeight="1" x14ac:dyDescent="0.15">
      <c r="A22" s="340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9"/>
      <c r="T22" s="21">
        <f>Раздел2!F25</f>
        <v>0</v>
      </c>
    </row>
    <row r="23" spans="1:20" ht="15.75" customHeight="1" x14ac:dyDescent="0.15">
      <c r="A23" s="340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9"/>
      <c r="T23" s="21">
        <f>Раздел2!F26</f>
        <v>0</v>
      </c>
    </row>
    <row r="24" spans="1:20" ht="15.75" customHeight="1" x14ac:dyDescent="0.15">
      <c r="A24" s="340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9"/>
      <c r="T24" s="21">
        <f>Раздел2!F27</f>
        <v>0</v>
      </c>
    </row>
    <row r="25" spans="1:20" ht="15.75" customHeight="1" x14ac:dyDescent="0.15">
      <c r="A25" s="340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9"/>
      <c r="T25" s="21">
        <f>Раздел2!F28</f>
        <v>0</v>
      </c>
    </row>
    <row r="26" spans="1:20" ht="21" customHeight="1" x14ac:dyDescent="0.15">
      <c r="A26" s="340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9"/>
      <c r="T26" s="21">
        <f>Раздел2!F29</f>
        <v>0</v>
      </c>
    </row>
    <row r="27" spans="1:20" ht="15.75" customHeight="1" x14ac:dyDescent="0.15">
      <c r="A27" s="340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9"/>
      <c r="T27" s="21">
        <f>Раздел2!F30</f>
        <v>0</v>
      </c>
    </row>
    <row r="28" spans="1:20" ht="15.75" customHeight="1" x14ac:dyDescent="0.15">
      <c r="A28" s="340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9"/>
      <c r="T28" s="21">
        <f>Раздел2!F31</f>
        <v>0</v>
      </c>
    </row>
    <row r="29" spans="1:20" ht="15.75" customHeight="1" x14ac:dyDescent="0.15">
      <c r="A29" s="340"/>
      <c r="B29" s="151" t="s">
        <v>23</v>
      </c>
      <c r="C29" s="73" t="s">
        <v>543</v>
      </c>
      <c r="D29" s="196"/>
      <c r="E29" s="195"/>
      <c r="F29" s="194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339"/>
      <c r="T29" s="21">
        <f>Раздел2!F32</f>
        <v>0</v>
      </c>
    </row>
    <row r="30" spans="1:20" ht="15.75" customHeight="1" x14ac:dyDescent="0.15">
      <c r="A30" s="340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9"/>
      <c r="T30" s="21">
        <f>Раздел2!F33</f>
        <v>0</v>
      </c>
    </row>
    <row r="31" spans="1:20" ht="15.75" customHeight="1" x14ac:dyDescent="0.15">
      <c r="A31" s="340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9"/>
      <c r="T31" s="21">
        <f>Раздел2!F34</f>
        <v>0</v>
      </c>
    </row>
    <row r="32" spans="1:20" ht="15.75" customHeight="1" x14ac:dyDescent="0.15">
      <c r="A32" s="340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9"/>
      <c r="T32" s="21">
        <f>Раздел2!F35</f>
        <v>0</v>
      </c>
    </row>
    <row r="33" spans="1:20" ht="15.75" customHeight="1" x14ac:dyDescent="0.15">
      <c r="A33" s="340"/>
      <c r="B33" s="151" t="s">
        <v>262</v>
      </c>
      <c r="C33" s="73" t="s">
        <v>547</v>
      </c>
      <c r="D33" s="196"/>
      <c r="E33" s="195"/>
      <c r="F33" s="194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39"/>
      <c r="T33" s="21">
        <f>Раздел2!F36</f>
        <v>0</v>
      </c>
    </row>
    <row r="34" spans="1:20" ht="15.75" customHeight="1" x14ac:dyDescent="0.15">
      <c r="A34" s="340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9"/>
      <c r="T34" s="21">
        <f>Раздел2!F37</f>
        <v>0</v>
      </c>
    </row>
    <row r="35" spans="1:20" ht="15.75" customHeight="1" x14ac:dyDescent="0.15">
      <c r="A35" s="340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9"/>
      <c r="T35" s="21">
        <f>Раздел2!F38</f>
        <v>0</v>
      </c>
    </row>
    <row r="36" spans="1:20" ht="15.75" customHeight="1" x14ac:dyDescent="0.15">
      <c r="A36" s="340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9"/>
      <c r="T36" s="21">
        <f>Раздел2!F39</f>
        <v>0</v>
      </c>
    </row>
    <row r="37" spans="1:20" ht="15.75" customHeight="1" x14ac:dyDescent="0.15">
      <c r="A37" s="340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9"/>
      <c r="T37" s="21">
        <f>Раздел2!F40</f>
        <v>0</v>
      </c>
    </row>
    <row r="38" spans="1:20" ht="15.75" customHeight="1" x14ac:dyDescent="0.15">
      <c r="A38" s="340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9"/>
      <c r="T38" s="21">
        <f>Раздел2!F41</f>
        <v>0</v>
      </c>
    </row>
    <row r="39" spans="1:20" ht="21" customHeight="1" x14ac:dyDescent="0.15">
      <c r="A39" s="340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9"/>
      <c r="T39" s="21">
        <f>Раздел2!F44</f>
        <v>0</v>
      </c>
    </row>
    <row r="40" spans="1:20" ht="15.75" customHeight="1" x14ac:dyDescent="0.15">
      <c r="A40" s="340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9"/>
      <c r="T40" s="21">
        <f>Раздел2!F45</f>
        <v>418</v>
      </c>
    </row>
    <row r="41" spans="1:20" ht="15.75" customHeight="1" x14ac:dyDescent="0.15">
      <c r="A41" s="340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9"/>
      <c r="T41" s="21">
        <f>Раздел2!F46</f>
        <v>152</v>
      </c>
    </row>
    <row r="42" spans="1:20" ht="15.75" customHeight="1" x14ac:dyDescent="0.15">
      <c r="A42" s="340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9"/>
      <c r="T42" s="21">
        <f>Раздел2!F47</f>
        <v>266</v>
      </c>
    </row>
    <row r="43" spans="1:20" ht="15.75" customHeight="1" x14ac:dyDescent="0.15">
      <c r="A43" s="340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9"/>
      <c r="T43" s="21">
        <f>Раздел2!F48</f>
        <v>0</v>
      </c>
    </row>
    <row r="44" spans="1:20" ht="15.75" customHeight="1" x14ac:dyDescent="0.15">
      <c r="A44" s="340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9"/>
      <c r="T44" s="21">
        <f>Раздел2!F49</f>
        <v>0</v>
      </c>
    </row>
    <row r="45" spans="1:20" ht="15.75" customHeight="1" x14ac:dyDescent="0.15">
      <c r="A45" s="340"/>
      <c r="B45" s="151" t="s">
        <v>396</v>
      </c>
      <c r="C45" s="73" t="s">
        <v>559</v>
      </c>
      <c r="D45" s="198">
        <f t="shared" ref="D45:Q45" si="3">SUM(D46:D49)</f>
        <v>9</v>
      </c>
      <c r="E45" s="198">
        <f t="shared" si="3"/>
        <v>9</v>
      </c>
      <c r="F45" s="198">
        <f t="shared" si="3"/>
        <v>7</v>
      </c>
      <c r="G45" s="198">
        <f t="shared" si="3"/>
        <v>2</v>
      </c>
      <c r="H45" s="198">
        <f t="shared" si="3"/>
        <v>7</v>
      </c>
      <c r="I45" s="198">
        <f t="shared" si="3"/>
        <v>2</v>
      </c>
      <c r="J45" s="198">
        <f t="shared" si="3"/>
        <v>0</v>
      </c>
      <c r="K45" s="198">
        <f t="shared" si="3"/>
        <v>5</v>
      </c>
      <c r="L45" s="198">
        <f t="shared" si="3"/>
        <v>0</v>
      </c>
      <c r="M45" s="198">
        <f t="shared" si="3"/>
        <v>2</v>
      </c>
      <c r="N45" s="198">
        <f t="shared" si="3"/>
        <v>4</v>
      </c>
      <c r="O45" s="198">
        <f t="shared" si="3"/>
        <v>3</v>
      </c>
      <c r="P45" s="198">
        <f t="shared" si="3"/>
        <v>0</v>
      </c>
      <c r="Q45" s="198">
        <f t="shared" si="3"/>
        <v>0</v>
      </c>
      <c r="R45" s="339"/>
      <c r="T45" s="21">
        <f>Раздел2!F50</f>
        <v>0</v>
      </c>
    </row>
    <row r="46" spans="1:20" ht="20.25" customHeight="1" x14ac:dyDescent="0.15">
      <c r="A46" s="340"/>
      <c r="B46" s="152" t="s">
        <v>426</v>
      </c>
      <c r="C46" s="73" t="s">
        <v>560</v>
      </c>
      <c r="D46" s="196">
        <v>2</v>
      </c>
      <c r="E46" s="195">
        <v>2</v>
      </c>
      <c r="F46" s="194">
        <v>2</v>
      </c>
      <c r="G46" s="196"/>
      <c r="H46" s="196">
        <v>2</v>
      </c>
      <c r="I46" s="196"/>
      <c r="J46" s="196"/>
      <c r="K46" s="196"/>
      <c r="L46" s="196"/>
      <c r="M46" s="196">
        <v>1</v>
      </c>
      <c r="N46" s="196"/>
      <c r="O46" s="196">
        <v>1</v>
      </c>
      <c r="P46" s="196"/>
      <c r="Q46" s="196"/>
      <c r="R46" s="339"/>
      <c r="T46" s="21">
        <f>Раздел2!F51</f>
        <v>0</v>
      </c>
    </row>
    <row r="47" spans="1:20" ht="15.75" customHeight="1" x14ac:dyDescent="0.15">
      <c r="A47" s="340"/>
      <c r="B47" s="152" t="s">
        <v>314</v>
      </c>
      <c r="C47" s="73" t="s">
        <v>561</v>
      </c>
      <c r="D47" s="196">
        <v>7</v>
      </c>
      <c r="E47" s="195">
        <v>7</v>
      </c>
      <c r="F47" s="194">
        <v>5</v>
      </c>
      <c r="G47" s="196">
        <v>2</v>
      </c>
      <c r="H47" s="196">
        <v>5</v>
      </c>
      <c r="I47" s="196">
        <v>2</v>
      </c>
      <c r="J47" s="196"/>
      <c r="K47" s="196">
        <v>5</v>
      </c>
      <c r="L47" s="196"/>
      <c r="M47" s="196">
        <v>1</v>
      </c>
      <c r="N47" s="196">
        <v>4</v>
      </c>
      <c r="O47" s="196">
        <v>2</v>
      </c>
      <c r="P47" s="196"/>
      <c r="Q47" s="196"/>
      <c r="R47" s="339"/>
      <c r="T47" s="21">
        <f>Раздел2!F52</f>
        <v>0</v>
      </c>
    </row>
    <row r="48" spans="1:20" ht="15.75" customHeight="1" x14ac:dyDescent="0.15">
      <c r="A48" s="340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9"/>
      <c r="T48" s="21">
        <f>Раздел2!F53</f>
        <v>0</v>
      </c>
    </row>
    <row r="49" spans="1:20" ht="15.75" customHeight="1" x14ac:dyDescent="0.15">
      <c r="A49" s="340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9"/>
      <c r="T49" s="21">
        <f>Раздел2!F54</f>
        <v>0</v>
      </c>
    </row>
    <row r="50" spans="1:20" ht="20.25" customHeight="1" x14ac:dyDescent="0.15">
      <c r="A50" s="340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9"/>
      <c r="T50" s="21">
        <f>Раздел2!F56</f>
        <v>0</v>
      </c>
    </row>
    <row r="51" spans="1:20" ht="15.75" customHeight="1" x14ac:dyDescent="0.15">
      <c r="A51" s="340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9"/>
      <c r="T51" s="21">
        <f>Раздел2!F57</f>
        <v>0</v>
      </c>
    </row>
    <row r="52" spans="1:20" ht="15.75" customHeight="1" x14ac:dyDescent="0.15">
      <c r="A52" s="340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9"/>
      <c r="T52" s="21">
        <f>Раздел2!F58</f>
        <v>0</v>
      </c>
    </row>
    <row r="53" spans="1:20" ht="21" customHeight="1" x14ac:dyDescent="0.15">
      <c r="A53" s="340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9"/>
      <c r="T53" s="21">
        <f>Раздел2!F59</f>
        <v>0</v>
      </c>
    </row>
    <row r="54" spans="1:20" ht="15.75" customHeight="1" x14ac:dyDescent="0.15">
      <c r="A54" s="340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9"/>
      <c r="T54" s="21">
        <f>Раздел2!F60</f>
        <v>0</v>
      </c>
    </row>
    <row r="55" spans="1:20" ht="15.75" customHeight="1" x14ac:dyDescent="0.15">
      <c r="A55" s="340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9"/>
      <c r="T55" s="21">
        <f>Раздел2!F61</f>
        <v>0</v>
      </c>
    </row>
    <row r="56" spans="1:20" ht="15.75" customHeight="1" x14ac:dyDescent="0.15">
      <c r="A56" s="340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9"/>
      <c r="T56" s="21">
        <f>Раздел2!F63</f>
        <v>0</v>
      </c>
    </row>
    <row r="57" spans="1:20" ht="15.75" customHeight="1" x14ac:dyDescent="0.15">
      <c r="A57" s="340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9"/>
      <c r="T57" s="21">
        <f>Раздел2!F64</f>
        <v>0</v>
      </c>
    </row>
    <row r="58" spans="1:20" ht="15.75" customHeight="1" x14ac:dyDescent="0.15">
      <c r="A58" s="340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9"/>
      <c r="T58" s="21">
        <f>Раздел2!F65</f>
        <v>0</v>
      </c>
    </row>
    <row r="59" spans="1:20" ht="15.75" customHeight="1" x14ac:dyDescent="0.15">
      <c r="A59" s="340"/>
      <c r="B59" s="151" t="s">
        <v>30</v>
      </c>
      <c r="C59" s="73" t="s">
        <v>573</v>
      </c>
      <c r="D59" s="196">
        <v>0</v>
      </c>
      <c r="E59" s="195">
        <v>0</v>
      </c>
      <c r="F59" s="194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39"/>
      <c r="T59" s="21">
        <f>Раздел2!F66</f>
        <v>0</v>
      </c>
    </row>
    <row r="60" spans="1:20" ht="15.75" customHeight="1" x14ac:dyDescent="0.15">
      <c r="A60" s="340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9"/>
      <c r="T60" s="21">
        <f>Раздел2!F67</f>
        <v>0</v>
      </c>
    </row>
    <row r="61" spans="1:20" ht="15.75" customHeight="1" x14ac:dyDescent="0.15">
      <c r="A61" s="340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9"/>
      <c r="T61" s="21">
        <f>Раздел2!F68</f>
        <v>0</v>
      </c>
    </row>
    <row r="62" spans="1:20" ht="15.75" customHeight="1" x14ac:dyDescent="0.15">
      <c r="A62" s="340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9"/>
      <c r="T62" s="21">
        <f>Раздел2!F69</f>
        <v>0</v>
      </c>
    </row>
    <row r="63" spans="1:20" ht="15.75" customHeight="1" x14ac:dyDescent="0.15">
      <c r="A63" s="340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9"/>
      <c r="T63" s="21">
        <f>Раздел2!F70</f>
        <v>0</v>
      </c>
    </row>
    <row r="64" spans="1:20" ht="15.75" customHeight="1" x14ac:dyDescent="0.15">
      <c r="A64" s="340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9"/>
      <c r="T64" s="21">
        <f>Раздел2!F71</f>
        <v>0</v>
      </c>
    </row>
    <row r="65" spans="1:20" ht="20.25" customHeight="1" x14ac:dyDescent="0.15">
      <c r="A65" s="340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9"/>
      <c r="T65" s="21">
        <f>Раздел2!F72</f>
        <v>0</v>
      </c>
    </row>
    <row r="66" spans="1:20" ht="15.75" customHeight="1" x14ac:dyDescent="0.15">
      <c r="A66" s="340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9"/>
      <c r="T66" s="21">
        <f>Раздел2!F73</f>
        <v>0</v>
      </c>
    </row>
    <row r="67" spans="1:20" ht="15.75" customHeight="1" x14ac:dyDescent="0.15">
      <c r="A67" s="340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9"/>
      <c r="T67" s="21">
        <f>Раздел2!F74</f>
        <v>0</v>
      </c>
    </row>
    <row r="68" spans="1:20" ht="15.75" customHeight="1" x14ac:dyDescent="0.15">
      <c r="A68" s="340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9"/>
      <c r="T68" s="21">
        <f>Раздел2!F75</f>
        <v>0</v>
      </c>
    </row>
    <row r="69" spans="1:20" ht="15.75" customHeight="1" x14ac:dyDescent="0.15">
      <c r="A69" s="340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9"/>
      <c r="T69" s="21">
        <f>Раздел2!F76</f>
        <v>0</v>
      </c>
    </row>
    <row r="70" spans="1:20" ht="15.75" customHeight="1" x14ac:dyDescent="0.15">
      <c r="A70" s="340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9"/>
      <c r="T70" s="21">
        <f>Раздел2!F77</f>
        <v>0</v>
      </c>
    </row>
    <row r="71" spans="1:20" ht="15.75" customHeight="1" x14ac:dyDescent="0.15">
      <c r="A71" s="340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9"/>
      <c r="T71" s="21">
        <f>Раздел2!F78</f>
        <v>0</v>
      </c>
    </row>
    <row r="72" spans="1:20" ht="15.75" customHeight="1" x14ac:dyDescent="0.15">
      <c r="A72" s="340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9"/>
      <c r="T72" s="21">
        <f>Раздел2!F79</f>
        <v>0</v>
      </c>
    </row>
    <row r="73" spans="1:20" ht="15.75" customHeight="1" x14ac:dyDescent="0.15">
      <c r="A73" s="340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9"/>
      <c r="T73" s="21">
        <f>Раздел2!F80</f>
        <v>0</v>
      </c>
    </row>
    <row r="74" spans="1:20" ht="15.75" customHeight="1" x14ac:dyDescent="0.15">
      <c r="A74" s="340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9"/>
      <c r="T74" s="21">
        <f>Раздел2!F81</f>
        <v>0</v>
      </c>
    </row>
    <row r="75" spans="1:20" ht="15.75" customHeight="1" x14ac:dyDescent="0.15">
      <c r="A75" s="340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9"/>
      <c r="T75" s="21">
        <f>Раздел2!F82</f>
        <v>0</v>
      </c>
    </row>
    <row r="76" spans="1:20" ht="15.75" customHeight="1" x14ac:dyDescent="0.15">
      <c r="A76" s="340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9"/>
      <c r="T76" s="21">
        <f>Раздел2!F83</f>
        <v>0</v>
      </c>
    </row>
    <row r="77" spans="1:20" ht="15.75" customHeight="1" x14ac:dyDescent="0.15">
      <c r="A77" s="340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9"/>
      <c r="T77" s="21">
        <f>Раздел2!F84</f>
        <v>0</v>
      </c>
    </row>
    <row r="78" spans="1:20" ht="15.95" customHeight="1" x14ac:dyDescent="0.15">
      <c r="A78" s="340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9"/>
      <c r="T78" s="21">
        <f>Раздел2!F85</f>
        <v>0</v>
      </c>
    </row>
    <row r="79" spans="1:20" ht="20.25" customHeight="1" x14ac:dyDescent="0.15">
      <c r="A79" s="340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9"/>
      <c r="T79" s="21">
        <f>Раздел2!F86</f>
        <v>0</v>
      </c>
    </row>
    <row r="80" spans="1:20" ht="15.75" customHeight="1" x14ac:dyDescent="0.15">
      <c r="A80" s="340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9"/>
      <c r="T80" s="21">
        <f>Раздел2!F87</f>
        <v>0</v>
      </c>
    </row>
    <row r="81" spans="1:20" ht="15.75" customHeight="1" x14ac:dyDescent="0.15">
      <c r="A81" s="340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9"/>
      <c r="T81" s="21">
        <f>Раздел2!F88</f>
        <v>0</v>
      </c>
    </row>
    <row r="82" spans="1:20" ht="15.75" customHeight="1" x14ac:dyDescent="0.15">
      <c r="A82" s="340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9"/>
      <c r="T82" s="21">
        <f>Раздел2!F89</f>
        <v>0</v>
      </c>
    </row>
    <row r="83" spans="1:20" ht="15.75" customHeight="1" x14ac:dyDescent="0.15">
      <c r="A83" s="340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9"/>
      <c r="T83" s="21">
        <f>Раздел2!F90</f>
        <v>0</v>
      </c>
    </row>
    <row r="84" spans="1:20" ht="15.75" customHeight="1" x14ac:dyDescent="0.15">
      <c r="A84" s="340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9"/>
      <c r="T84" s="21">
        <f>Раздел2!F91</f>
        <v>0</v>
      </c>
    </row>
    <row r="85" spans="1:20" ht="15.75" customHeight="1" x14ac:dyDescent="0.15">
      <c r="A85" s="340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9"/>
      <c r="T85" s="21">
        <f>Раздел2!F92</f>
        <v>0</v>
      </c>
    </row>
    <row r="86" spans="1:20" ht="15.75" customHeight="1" x14ac:dyDescent="0.15">
      <c r="A86" s="340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9"/>
      <c r="T86" s="21">
        <f>Раздел2!F93</f>
        <v>0</v>
      </c>
    </row>
    <row r="87" spans="1:20" ht="15.75" customHeight="1" x14ac:dyDescent="0.15">
      <c r="A87" s="340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9"/>
      <c r="T87" s="21">
        <f>Раздел2!F94</f>
        <v>0</v>
      </c>
    </row>
    <row r="88" spans="1:20" ht="21" customHeight="1" x14ac:dyDescent="0.15">
      <c r="A88" s="340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9"/>
      <c r="T88" s="21">
        <f>Раздел2!F95</f>
        <v>0</v>
      </c>
    </row>
    <row r="89" spans="1:20" ht="15.75" customHeight="1" x14ac:dyDescent="0.15">
      <c r="A89" s="340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9"/>
      <c r="T89" s="21">
        <f>Раздел2!F96</f>
        <v>0</v>
      </c>
    </row>
    <row r="90" spans="1:20" ht="15.75" customHeight="1" x14ac:dyDescent="0.15">
      <c r="A90" s="340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9"/>
      <c r="T90" s="21">
        <f>Раздел2!F97</f>
        <v>0</v>
      </c>
    </row>
    <row r="91" spans="1:20" ht="15.75" customHeight="1" x14ac:dyDescent="0.15">
      <c r="A91" s="340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9"/>
      <c r="T91" s="21">
        <f>Раздел2!F98</f>
        <v>0</v>
      </c>
    </row>
    <row r="92" spans="1:20" ht="15.75" customHeight="1" x14ac:dyDescent="0.15">
      <c r="A92" s="340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9"/>
      <c r="T92" s="21">
        <f>Раздел2!F99</f>
        <v>0</v>
      </c>
    </row>
    <row r="93" spans="1:20" ht="15.75" customHeight="1" x14ac:dyDescent="0.15">
      <c r="A93" s="340"/>
      <c r="B93" s="151" t="s">
        <v>401</v>
      </c>
      <c r="C93" s="73" t="s">
        <v>607</v>
      </c>
      <c r="D93" s="198">
        <f t="shared" ref="D93:Q93" si="8">SUM(D94:D100)</f>
        <v>0</v>
      </c>
      <c r="E93" s="198">
        <f t="shared" si="8"/>
        <v>0</v>
      </c>
      <c r="F93" s="198">
        <f t="shared" si="8"/>
        <v>0</v>
      </c>
      <c r="G93" s="198">
        <f t="shared" si="8"/>
        <v>0</v>
      </c>
      <c r="H93" s="198">
        <f t="shared" si="8"/>
        <v>0</v>
      </c>
      <c r="I93" s="198">
        <f t="shared" si="8"/>
        <v>0</v>
      </c>
      <c r="J93" s="198">
        <f t="shared" si="8"/>
        <v>0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0</v>
      </c>
      <c r="P93" s="198">
        <f t="shared" si="8"/>
        <v>0</v>
      </c>
      <c r="Q93" s="198">
        <f t="shared" si="8"/>
        <v>0</v>
      </c>
      <c r="R93" s="339"/>
      <c r="T93" s="21">
        <f>Раздел2!F100</f>
        <v>0</v>
      </c>
    </row>
    <row r="94" spans="1:20" ht="21" customHeight="1" x14ac:dyDescent="0.15">
      <c r="A94" s="340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9"/>
      <c r="T94" s="21">
        <f>Раздел2!F101</f>
        <v>0</v>
      </c>
    </row>
    <row r="95" spans="1:20" ht="21" customHeight="1" x14ac:dyDescent="0.15">
      <c r="A95" s="340"/>
      <c r="B95" s="152" t="s">
        <v>345</v>
      </c>
      <c r="C95" s="73" t="s">
        <v>609</v>
      </c>
      <c r="D95" s="196">
        <v>0</v>
      </c>
      <c r="E95" s="195">
        <v>0</v>
      </c>
      <c r="F95" s="194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339"/>
      <c r="T95" s="21">
        <f>Раздел2!F102</f>
        <v>0</v>
      </c>
    </row>
    <row r="96" spans="1:20" ht="21" customHeight="1" x14ac:dyDescent="0.15">
      <c r="A96" s="340"/>
      <c r="B96" s="152" t="s">
        <v>346</v>
      </c>
      <c r="C96" s="73" t="s">
        <v>610</v>
      </c>
      <c r="D96" s="196">
        <v>0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9"/>
      <c r="T96" s="21">
        <f>Раздел2!F103</f>
        <v>0</v>
      </c>
    </row>
    <row r="97" spans="1:20" ht="15.75" customHeight="1" x14ac:dyDescent="0.15">
      <c r="A97" s="340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9"/>
      <c r="T97" s="21">
        <f>Раздел2!F104</f>
        <v>0</v>
      </c>
    </row>
    <row r="98" spans="1:20" ht="15.75" customHeight="1" x14ac:dyDescent="0.15">
      <c r="A98" s="340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9"/>
      <c r="T98" s="21">
        <f>Раздел2!F105</f>
        <v>0</v>
      </c>
    </row>
    <row r="99" spans="1:20" ht="15.75" customHeight="1" x14ac:dyDescent="0.15">
      <c r="A99" s="340"/>
      <c r="B99" s="152" t="s">
        <v>321</v>
      </c>
      <c r="C99" s="73" t="s">
        <v>613</v>
      </c>
      <c r="D99" s="196">
        <v>0</v>
      </c>
      <c r="E99" s="195">
        <v>0</v>
      </c>
      <c r="F99" s="194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39"/>
      <c r="T99" s="21">
        <f>Раздел2!F106</f>
        <v>0</v>
      </c>
    </row>
    <row r="100" spans="1:20" ht="15.75" customHeight="1" x14ac:dyDescent="0.15">
      <c r="A100" s="340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9"/>
      <c r="T100" s="21">
        <f>Раздел2!F107</f>
        <v>0</v>
      </c>
    </row>
    <row r="101" spans="1:20" ht="15.75" customHeight="1" x14ac:dyDescent="0.15">
      <c r="A101" s="340"/>
      <c r="B101" s="151" t="s">
        <v>42</v>
      </c>
      <c r="C101" s="73" t="s">
        <v>615</v>
      </c>
      <c r="D101" s="196">
        <v>0</v>
      </c>
      <c r="E101" s="195">
        <v>0</v>
      </c>
      <c r="F101" s="194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39"/>
      <c r="T101" s="21">
        <f>Раздел2!F108</f>
        <v>0</v>
      </c>
    </row>
    <row r="102" spans="1:20" ht="15.75" customHeight="1" x14ac:dyDescent="0.15">
      <c r="A102" s="340"/>
      <c r="B102" s="151" t="s">
        <v>43</v>
      </c>
      <c r="C102" s="73" t="s">
        <v>616</v>
      </c>
      <c r="D102" s="196">
        <v>0</v>
      </c>
      <c r="E102" s="195">
        <v>0</v>
      </c>
      <c r="F102" s="194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339"/>
      <c r="T102" s="21">
        <f>Раздел2!F109</f>
        <v>0</v>
      </c>
    </row>
    <row r="103" spans="1:20" ht="15.75" customHeight="1" x14ac:dyDescent="0.15">
      <c r="A103" s="340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9"/>
      <c r="T103" s="21">
        <f>Раздел2!F110</f>
        <v>0</v>
      </c>
    </row>
    <row r="104" spans="1:20" ht="21" customHeight="1" x14ac:dyDescent="0.15">
      <c r="A104" s="340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9"/>
      <c r="T104" s="21">
        <f>Раздел2!F111</f>
        <v>0</v>
      </c>
    </row>
    <row r="105" spans="1:20" ht="15.75" customHeight="1" x14ac:dyDescent="0.15">
      <c r="A105" s="340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9"/>
      <c r="T105" s="21">
        <f>Раздел2!F112</f>
        <v>0</v>
      </c>
    </row>
    <row r="106" spans="1:20" ht="20.25" customHeight="1" x14ac:dyDescent="0.15">
      <c r="A106" s="340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9"/>
      <c r="T106" s="21">
        <f>Раздел2!F113</f>
        <v>0</v>
      </c>
    </row>
    <row r="107" spans="1:20" ht="15.75" customHeight="1" x14ac:dyDescent="0.15">
      <c r="A107" s="340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9"/>
      <c r="T107" s="21">
        <f>Раздел2!F114</f>
        <v>0</v>
      </c>
    </row>
    <row r="108" spans="1:20" ht="15.75" customHeight="1" x14ac:dyDescent="0.15">
      <c r="A108" s="340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9"/>
      <c r="T108" s="21">
        <f>Раздел2!F115</f>
        <v>0</v>
      </c>
    </row>
    <row r="109" spans="1:20" ht="15.75" customHeight="1" x14ac:dyDescent="0.15">
      <c r="A109" s="340"/>
      <c r="B109" s="151" t="s">
        <v>44</v>
      </c>
      <c r="C109" s="73" t="s">
        <v>623</v>
      </c>
      <c r="D109" s="196">
        <v>0</v>
      </c>
      <c r="E109" s="195">
        <v>0</v>
      </c>
      <c r="F109" s="194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39"/>
      <c r="T109" s="21">
        <f>Раздел2!F116</f>
        <v>0</v>
      </c>
    </row>
    <row r="110" spans="1:20" ht="15.75" customHeight="1" x14ac:dyDescent="0.15">
      <c r="A110" s="340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9"/>
      <c r="T110" s="21">
        <f>Раздел2!F117</f>
        <v>0</v>
      </c>
    </row>
    <row r="111" spans="1:20" ht="15.75" customHeight="1" x14ac:dyDescent="0.15">
      <c r="A111" s="340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9"/>
      <c r="T111" s="21">
        <f>Раздел2!F118</f>
        <v>0</v>
      </c>
    </row>
    <row r="112" spans="1:20" ht="15.75" customHeight="1" x14ac:dyDescent="0.15">
      <c r="A112" s="340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9"/>
      <c r="T112" s="21">
        <f>Раздел2!F119</f>
        <v>0</v>
      </c>
    </row>
    <row r="113" spans="1:20" ht="15.75" customHeight="1" x14ac:dyDescent="0.15">
      <c r="A113" s="340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9"/>
      <c r="T113" s="21">
        <f>Раздел2!F120</f>
        <v>0</v>
      </c>
    </row>
    <row r="114" spans="1:20" ht="15.75" customHeight="1" x14ac:dyDescent="0.15">
      <c r="A114" s="340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9"/>
      <c r="T114" s="21">
        <f>Раздел2!F121</f>
        <v>0</v>
      </c>
    </row>
    <row r="115" spans="1:20" ht="15.75" customHeight="1" x14ac:dyDescent="0.15">
      <c r="A115" s="340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9"/>
      <c r="T115" s="21">
        <f>Раздел2!F122</f>
        <v>0</v>
      </c>
    </row>
    <row r="116" spans="1:20" ht="20.25" customHeight="1" x14ac:dyDescent="0.15">
      <c r="A116" s="340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9"/>
      <c r="T116" s="21">
        <f>Раздел2!F123</f>
        <v>0</v>
      </c>
    </row>
    <row r="117" spans="1:20" ht="15.75" customHeight="1" x14ac:dyDescent="0.15">
      <c r="A117" s="340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9"/>
      <c r="T117" s="21">
        <f>Раздел2!F124</f>
        <v>0</v>
      </c>
    </row>
    <row r="118" spans="1:20" ht="15.75" customHeight="1" x14ac:dyDescent="0.15">
      <c r="A118" s="340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9"/>
      <c r="T118" s="21">
        <f>Раздел2!F125</f>
        <v>0</v>
      </c>
    </row>
    <row r="119" spans="1:20" ht="15.75" customHeight="1" x14ac:dyDescent="0.15">
      <c r="A119" s="340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9"/>
      <c r="T119" s="21">
        <f>Раздел2!F126</f>
        <v>0</v>
      </c>
    </row>
    <row r="120" spans="1:20" ht="15.75" customHeight="1" x14ac:dyDescent="0.15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0</v>
      </c>
    </row>
    <row r="121" spans="1:20" ht="15.75" customHeight="1" x14ac:dyDescent="0.15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 x14ac:dyDescent="0.15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 x14ac:dyDescent="0.15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 x14ac:dyDescent="0.15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 x14ac:dyDescent="0.15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 x14ac:dyDescent="0.15">
      <c r="B126" s="151" t="s">
        <v>530</v>
      </c>
      <c r="C126" s="73" t="s">
        <v>640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 x14ac:dyDescent="0.15">
      <c r="B127" s="152" t="s">
        <v>528</v>
      </c>
      <c r="C127" s="73" t="s">
        <v>641</v>
      </c>
      <c r="D127" s="196">
        <v>0</v>
      </c>
      <c r="E127" s="196">
        <v>0</v>
      </c>
      <c r="F127" s="194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 x14ac:dyDescent="0.15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 x14ac:dyDescent="0.15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 x14ac:dyDescent="0.15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 x14ac:dyDescent="0.15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 x14ac:dyDescent="0.15">
      <c r="B132" s="151" t="s">
        <v>404</v>
      </c>
      <c r="C132" s="73" t="s">
        <v>646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 x14ac:dyDescent="0.15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 x14ac:dyDescent="0.15">
      <c r="B134" s="152" t="s">
        <v>347</v>
      </c>
      <c r="C134" s="73" t="s">
        <v>648</v>
      </c>
      <c r="D134" s="196">
        <v>0</v>
      </c>
      <c r="E134" s="195">
        <v>0</v>
      </c>
      <c r="F134" s="194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 x14ac:dyDescent="0.15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 x14ac:dyDescent="0.15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 x14ac:dyDescent="0.15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 x14ac:dyDescent="0.15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 x14ac:dyDescent="0.15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 x14ac:dyDescent="0.15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 x14ac:dyDescent="0.15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 x14ac:dyDescent="0.15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 x14ac:dyDescent="0.15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 x14ac:dyDescent="0.15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0</v>
      </c>
    </row>
    <row r="145" spans="2:20" ht="15.75" customHeight="1" x14ac:dyDescent="0.15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 x14ac:dyDescent="0.15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 x14ac:dyDescent="0.15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 x14ac:dyDescent="0.15">
      <c r="B148" s="151" t="s">
        <v>50</v>
      </c>
      <c r="C148" s="73" t="s">
        <v>662</v>
      </c>
      <c r="D148" s="196">
        <v>0</v>
      </c>
      <c r="E148" s="195">
        <v>0</v>
      </c>
      <c r="F148" s="194"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 x14ac:dyDescent="0.15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 x14ac:dyDescent="0.15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 x14ac:dyDescent="0.15">
      <c r="B151" s="151" t="s">
        <v>51</v>
      </c>
      <c r="C151" s="73" t="s">
        <v>665</v>
      </c>
      <c r="D151" s="196">
        <v>0</v>
      </c>
      <c r="E151" s="195">
        <v>0</v>
      </c>
      <c r="F151" s="194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T151" s="21">
        <f>Раздел2!F158</f>
        <v>0</v>
      </c>
    </row>
    <row r="152" spans="2:20" ht="15.75" customHeight="1" x14ac:dyDescent="0.15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 x14ac:dyDescent="0.15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 x14ac:dyDescent="0.15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 x14ac:dyDescent="0.15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 x14ac:dyDescent="0.15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 x14ac:dyDescent="0.15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 x14ac:dyDescent="0.15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 x14ac:dyDescent="0.15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 x14ac:dyDescent="0.15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 x14ac:dyDescent="0.15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 x14ac:dyDescent="0.15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 x14ac:dyDescent="0.15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 x14ac:dyDescent="0.15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 x14ac:dyDescent="0.15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 x14ac:dyDescent="0.15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 x14ac:dyDescent="0.15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 x14ac:dyDescent="0.15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 x14ac:dyDescent="0.15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 x14ac:dyDescent="0.15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 x14ac:dyDescent="0.15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 x14ac:dyDescent="0.15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0</v>
      </c>
    </row>
    <row r="173" spans="2:20" ht="15.75" customHeight="1" x14ac:dyDescent="0.15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 x14ac:dyDescent="0.15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 x14ac:dyDescent="0.15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 x14ac:dyDescent="0.15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 x14ac:dyDescent="0.15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 x14ac:dyDescent="0.15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 x14ac:dyDescent="0.15">
      <c r="B179" s="151" t="s">
        <v>406</v>
      </c>
      <c r="C179" s="73" t="s">
        <v>693</v>
      </c>
      <c r="D179" s="198">
        <f t="shared" ref="D179:Q179" si="14">SUM(D180:D184)</f>
        <v>0</v>
      </c>
      <c r="E179" s="198">
        <f t="shared" si="14"/>
        <v>0</v>
      </c>
      <c r="F179" s="198">
        <f t="shared" si="14"/>
        <v>0</v>
      </c>
      <c r="G179" s="198">
        <f t="shared" si="14"/>
        <v>0</v>
      </c>
      <c r="H179" s="198">
        <f t="shared" si="14"/>
        <v>0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 x14ac:dyDescent="0.15">
      <c r="B180" s="152" t="s">
        <v>436</v>
      </c>
      <c r="C180" s="73" t="s">
        <v>694</v>
      </c>
      <c r="D180" s="196">
        <v>0</v>
      </c>
      <c r="E180" s="196">
        <v>0</v>
      </c>
      <c r="F180" s="194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 x14ac:dyDescent="0.15">
      <c r="B181" s="152" t="s">
        <v>34</v>
      </c>
      <c r="C181" s="73" t="s">
        <v>695</v>
      </c>
      <c r="D181" s="196">
        <v>0</v>
      </c>
      <c r="E181" s="196">
        <v>0</v>
      </c>
      <c r="F181" s="194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 x14ac:dyDescent="0.15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 x14ac:dyDescent="0.15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 x14ac:dyDescent="0.15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 x14ac:dyDescent="0.15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 x14ac:dyDescent="0.15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 x14ac:dyDescent="0.15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 x14ac:dyDescent="0.15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 x14ac:dyDescent="0.15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 x14ac:dyDescent="0.15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 x14ac:dyDescent="0.15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 x14ac:dyDescent="0.15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 x14ac:dyDescent="0.15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 x14ac:dyDescent="0.15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 x14ac:dyDescent="0.15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 x14ac:dyDescent="0.15">
      <c r="B196" s="151" t="s">
        <v>408</v>
      </c>
      <c r="C196" s="73" t="s">
        <v>710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 x14ac:dyDescent="0.15">
      <c r="B197" s="152" t="s">
        <v>437</v>
      </c>
      <c r="C197" s="73" t="s">
        <v>711</v>
      </c>
      <c r="D197" s="196">
        <v>0</v>
      </c>
      <c r="E197" s="196">
        <v>0</v>
      </c>
      <c r="F197" s="194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 x14ac:dyDescent="0.15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 x14ac:dyDescent="0.15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 x14ac:dyDescent="0.15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 x14ac:dyDescent="0.15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 x14ac:dyDescent="0.15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0</v>
      </c>
    </row>
    <row r="203" spans="2:20" ht="15.75" customHeight="1" x14ac:dyDescent="0.15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 x14ac:dyDescent="0.15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 x14ac:dyDescent="0.15">
      <c r="B205" s="151" t="s">
        <v>68</v>
      </c>
      <c r="C205" s="73" t="s">
        <v>719</v>
      </c>
      <c r="D205" s="196">
        <v>0</v>
      </c>
      <c r="E205" s="196">
        <v>0</v>
      </c>
      <c r="F205" s="194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 x14ac:dyDescent="0.15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 x14ac:dyDescent="0.15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 x14ac:dyDescent="0.15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 x14ac:dyDescent="0.15">
      <c r="B209" s="151" t="s">
        <v>69</v>
      </c>
      <c r="C209" s="73" t="s">
        <v>723</v>
      </c>
      <c r="D209" s="196">
        <v>0</v>
      </c>
      <c r="E209" s="196">
        <v>0</v>
      </c>
      <c r="F209" s="194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 x14ac:dyDescent="0.15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 x14ac:dyDescent="0.15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 x14ac:dyDescent="0.15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 x14ac:dyDescent="0.15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 x14ac:dyDescent="0.15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 x14ac:dyDescent="0.15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 x14ac:dyDescent="0.15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 x14ac:dyDescent="0.15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 x14ac:dyDescent="0.15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 x14ac:dyDescent="0.15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 x14ac:dyDescent="0.15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0</v>
      </c>
    </row>
    <row r="221" spans="2:20" ht="15.75" customHeight="1" x14ac:dyDescent="0.15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0</v>
      </c>
    </row>
    <row r="222" spans="2:20" ht="21" x14ac:dyDescent="0.15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 x14ac:dyDescent="0.15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 x14ac:dyDescent="0.15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 x14ac:dyDescent="0.15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 x14ac:dyDescent="0.15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 x14ac:dyDescent="0.15">
      <c r="B227" s="151" t="s">
        <v>412</v>
      </c>
      <c r="C227" s="73" t="s">
        <v>741</v>
      </c>
      <c r="D227" s="198">
        <f t="shared" ref="D227:Q227" si="20">SUM(D228:D231)</f>
        <v>0</v>
      </c>
      <c r="E227" s="198">
        <f t="shared" si="20"/>
        <v>0</v>
      </c>
      <c r="F227" s="198">
        <f t="shared" si="20"/>
        <v>0</v>
      </c>
      <c r="G227" s="198">
        <f t="shared" si="20"/>
        <v>0</v>
      </c>
      <c r="H227" s="198">
        <f t="shared" si="20"/>
        <v>0</v>
      </c>
      <c r="I227" s="198">
        <f t="shared" si="20"/>
        <v>0</v>
      </c>
      <c r="J227" s="198">
        <f t="shared" si="20"/>
        <v>0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0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 x14ac:dyDescent="0.15">
      <c r="B228" s="152" t="s">
        <v>442</v>
      </c>
      <c r="C228" s="73" t="s">
        <v>742</v>
      </c>
      <c r="D228" s="196">
        <v>0</v>
      </c>
      <c r="E228" s="196">
        <v>0</v>
      </c>
      <c r="F228" s="194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 x14ac:dyDescent="0.15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 x14ac:dyDescent="0.15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 x14ac:dyDescent="0.15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 x14ac:dyDescent="0.15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 x14ac:dyDescent="0.15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 x14ac:dyDescent="0.15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 x14ac:dyDescent="0.15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 x14ac:dyDescent="0.15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 x14ac:dyDescent="0.15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 x14ac:dyDescent="0.15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 x14ac:dyDescent="0.15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 x14ac:dyDescent="0.15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 x14ac:dyDescent="0.15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 x14ac:dyDescent="0.15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 x14ac:dyDescent="0.15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 x14ac:dyDescent="0.15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 x14ac:dyDescent="0.15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 x14ac:dyDescent="0.15">
      <c r="B246" s="151" t="s">
        <v>77</v>
      </c>
      <c r="C246" s="73" t="s">
        <v>760</v>
      </c>
      <c r="D246" s="196"/>
      <c r="E246" s="201"/>
      <c r="F246" s="194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 x14ac:dyDescent="0.15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 x14ac:dyDescent="0.15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 x14ac:dyDescent="0.15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20</v>
      </c>
      <c r="E249" s="202">
        <f t="shared" si="23"/>
        <v>20</v>
      </c>
      <c r="F249" s="202">
        <f t="shared" si="23"/>
        <v>17</v>
      </c>
      <c r="G249" s="202">
        <f t="shared" si="23"/>
        <v>3</v>
      </c>
      <c r="H249" s="202">
        <f t="shared" si="23"/>
        <v>11</v>
      </c>
      <c r="I249" s="202">
        <f t="shared" si="23"/>
        <v>3</v>
      </c>
      <c r="J249" s="202">
        <f t="shared" si="23"/>
        <v>1</v>
      </c>
      <c r="K249" s="202">
        <f t="shared" si="23"/>
        <v>9</v>
      </c>
      <c r="L249" s="202">
        <f t="shared" si="23"/>
        <v>0</v>
      </c>
      <c r="M249" s="202">
        <f t="shared" si="23"/>
        <v>2</v>
      </c>
      <c r="N249" s="202">
        <f t="shared" si="23"/>
        <v>8</v>
      </c>
      <c r="O249" s="202">
        <f t="shared" si="23"/>
        <v>10</v>
      </c>
      <c r="P249" s="202">
        <f t="shared" si="23"/>
        <v>0</v>
      </c>
      <c r="Q249" s="202">
        <f t="shared" si="23"/>
        <v>0</v>
      </c>
    </row>
    <row r="250" spans="1:17" ht="27.75" customHeight="1" x14ac:dyDescent="0.15"/>
    <row r="251" spans="1:17" ht="21.75" customHeight="1" x14ac:dyDescent="0.15"/>
    <row r="252" spans="1:17" s="203" customFormat="1" ht="17.2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 x14ac:dyDescent="0.15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 x14ac:dyDescent="0.15"/>
  </sheetData>
  <sheetProtection algorithmName="SHA-512" hashValue="qX99YXuORHIZ8kMffWAG6lrjsZqmhacADMg2Wng/ie2D5yStgXe/7BsbVxahkTC7+ixe44SdspyjmB7rQfyagw==" saltValue="1g8NNm3t+3mGtRk+BsFemg==" spinCount="100000" sheet="1" objects="1" scenarios="1" selectLockedCells="1"/>
  <mergeCells count="25">
    <mergeCell ref="A1:A119"/>
    <mergeCell ref="B1:Q1"/>
    <mergeCell ref="B3:B6"/>
    <mergeCell ref="C3:C6"/>
    <mergeCell ref="D3:E4"/>
    <mergeCell ref="Q4:Q6"/>
    <mergeCell ref="D5:D6"/>
    <mergeCell ref="E5:E6"/>
    <mergeCell ref="O5:O6"/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Ирина</cp:lastModifiedBy>
  <cp:lastPrinted>2017-11-15T16:05:08Z</cp:lastPrinted>
  <dcterms:created xsi:type="dcterms:W3CDTF">2012-10-18T07:04:17Z</dcterms:created>
  <dcterms:modified xsi:type="dcterms:W3CDTF">2018-01-18T03:58:51Z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